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aerri\Troops Direct Dropbox\TroopsDirect Team Folder\Requests\"/>
    </mc:Choice>
  </mc:AlternateContent>
  <xr:revisionPtr revIDLastSave="0" documentId="13_ncr:1_{46436563-007F-48DF-80E6-641099CA80AD}" xr6:coauthVersionLast="47" xr6:coauthVersionMax="47" xr10:uidLastSave="{00000000-0000-0000-0000-000000000000}"/>
  <bookViews>
    <workbookView xWindow="-28920" yWindow="-120" windowWidth="29040" windowHeight="15840" xr2:uid="{00000000-000D-0000-FFFF-FFFF00000000}"/>
  </bookViews>
  <sheets>
    <sheet name="Service Member Request Form" sheetId="1" r:id="rId1"/>
    <sheet name="TD notes" sheetId="6" r:id="rId2"/>
    <sheet name="Links and costs" sheetId="5" state="hidden" r:id="rId3"/>
  </sheets>
  <definedNames>
    <definedName name="_xlnm.Print_Area" localSheetId="0">'Service Member Request Form'!$B$1:$J$58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1" l="1"/>
  <c r="K30" i="1" l="1"/>
  <c r="P30" i="1" l="1"/>
  <c r="P42" i="1"/>
  <c r="P53" i="1"/>
  <c r="K53" i="1"/>
  <c r="M52" i="1"/>
  <c r="M51" i="1"/>
  <c r="M50" i="1"/>
  <c r="M49" i="1"/>
  <c r="M48" i="1"/>
  <c r="M47" i="1"/>
  <c r="K42" i="1"/>
  <c r="M41" i="1"/>
  <c r="M40" i="1"/>
  <c r="M39" i="1"/>
  <c r="M38" i="1"/>
  <c r="M37" i="1"/>
  <c r="M36" i="1"/>
  <c r="P55" i="1" l="1"/>
  <c r="K55" i="1"/>
  <c r="M42" i="1"/>
  <c r="M53" i="1"/>
  <c r="M23" i="1"/>
  <c r="Q23" i="1" l="1"/>
  <c r="R23" i="1" s="1"/>
  <c r="M29" i="1" l="1"/>
  <c r="Q29" i="1" s="1"/>
  <c r="R29" i="1" s="1"/>
  <c r="M28" i="1"/>
  <c r="Q28" i="1" s="1"/>
  <c r="R28" i="1" s="1"/>
  <c r="Q52" i="1"/>
  <c r="R52" i="1" s="1"/>
  <c r="Q48" i="1"/>
  <c r="R48" i="1" s="1"/>
  <c r="Q40" i="1"/>
  <c r="R40" i="1" s="1"/>
  <c r="Q47" i="1"/>
  <c r="Q50" i="1"/>
  <c r="R50" i="1" s="1"/>
  <c r="Q49" i="1"/>
  <c r="R49" i="1" s="1"/>
  <c r="Q38" i="1"/>
  <c r="R38" i="1" s="1"/>
  <c r="Q39" i="1"/>
  <c r="R39" i="1" s="1"/>
  <c r="Q37" i="1"/>
  <c r="R37" i="1" s="1"/>
  <c r="M25" i="1"/>
  <c r="Q25" i="1" s="1"/>
  <c r="R25" i="1" s="1"/>
  <c r="Q26" i="1"/>
  <c r="R26" i="1" s="1"/>
  <c r="M27" i="1"/>
  <c r="Q27" i="1" s="1"/>
  <c r="R27" i="1" s="1"/>
  <c r="M24" i="1"/>
  <c r="M30" i="1" l="1"/>
  <c r="M55" i="1" s="1"/>
  <c r="R47" i="1"/>
  <c r="Q51" i="1"/>
  <c r="R51" i="1" s="1"/>
  <c r="R53" i="1" l="1"/>
  <c r="Q53" i="1"/>
  <c r="Q36" i="1" l="1"/>
  <c r="Q41" i="1"/>
  <c r="R41" i="1" s="1"/>
  <c r="R36" i="1" l="1"/>
  <c r="R42" i="1" s="1"/>
  <c r="Q42" i="1"/>
  <c r="Q24" i="1"/>
  <c r="Q30" i="1" s="1"/>
  <c r="Q55" i="1" l="1"/>
  <c r="R24" i="1"/>
  <c r="R30" i="1" s="1"/>
  <c r="R55" i="1" s="1"/>
</calcChain>
</file>

<file path=xl/sharedStrings.xml><?xml version="1.0" encoding="utf-8"?>
<sst xmlns="http://schemas.openxmlformats.org/spreadsheetml/2006/main" count="134" uniqueCount="101">
  <si>
    <t>Address</t>
  </si>
  <si>
    <t>Invoice #</t>
  </si>
  <si>
    <t>Amount</t>
  </si>
  <si>
    <t>Description/Link</t>
  </si>
  <si>
    <t>QTY</t>
  </si>
  <si>
    <t>Unit Price</t>
  </si>
  <si>
    <t>Deadline</t>
  </si>
  <si>
    <t>Tracking info</t>
  </si>
  <si>
    <t>Comments - backordered, color change, etc.</t>
  </si>
  <si>
    <t>Black</t>
  </si>
  <si>
    <t>TOTAL</t>
  </si>
  <si>
    <t>Clothing</t>
  </si>
  <si>
    <t>Link</t>
  </si>
  <si>
    <t>Cost</t>
  </si>
  <si>
    <t>Vertex pants</t>
  </si>
  <si>
    <t>https://vertx.com/tactical-pants</t>
  </si>
  <si>
    <t>Vertex tops</t>
  </si>
  <si>
    <t>https://vertx.com/vtx8526</t>
  </si>
  <si>
    <t>LBT knee pads</t>
  </si>
  <si>
    <t>https://lbxtactical.com/products/kneep</t>
  </si>
  <si>
    <t>Crye combat pant (G3)</t>
  </si>
  <si>
    <t>https://www.cryeprecision.com/ProductDetail/aprcpf0232r_g3-all-weather-combat-pant</t>
  </si>
  <si>
    <t>Crye combat top (G3)</t>
  </si>
  <si>
    <t>https://www.cryeprecision.com/ProductDetail/aprcsf02lgr_g3-all-weather-combat-shirt</t>
  </si>
  <si>
    <t>Crye Combat Pant (G4)</t>
  </si>
  <si>
    <t>https://www.cryeprecision.com/ProductDetail/aprcpw0232r_g4-combat-pant</t>
  </si>
  <si>
    <t>Crye Combat Shirt (G4)</t>
  </si>
  <si>
    <t xml:space="preserve">https://www.cryeprecision.com/ProductDetail/aprcsw02lgr_g4-combat-shirt </t>
  </si>
  <si>
    <t>GPS</t>
  </si>
  <si>
    <t>https://www.thegpsstore.com/Garmin-Foretrex-701-Ballistic-Edition-P5316.aspx</t>
  </si>
  <si>
    <t>https://www.thegpsstore.com/Garmin-Foretrex-601-Wrist-Worn-GPS-P5318.aspx</t>
  </si>
  <si>
    <t>Peltor</t>
  </si>
  <si>
    <t>https://www.3m.com/3M/en_US/company-us/all-3m-products/~/3M-PELTOR-WS-LiteCom-PRO-III-Headset-Headband-MT73H7A4D10-NA/?N=5002385+3291172651&amp;rt=rud</t>
  </si>
  <si>
    <t>Glasses</t>
  </si>
  <si>
    <t>WileyX Valor</t>
  </si>
  <si>
    <t>https://wileyx.com/wx-valor-sunglasses-chval01</t>
  </si>
  <si>
    <t>In Kind</t>
  </si>
  <si>
    <t>Lenses</t>
  </si>
  <si>
    <t>https://wileyx.com/wx-valor-lenses-accessory-chvalc</t>
  </si>
  <si>
    <t>Gloves</t>
  </si>
  <si>
    <t>Mechanix</t>
  </si>
  <si>
    <t>Helmet</t>
  </si>
  <si>
    <t>https://www.teamwendy.com/products/helmets-accessories/helmets/exfil-ballistic</t>
  </si>
  <si>
    <t>other colors</t>
  </si>
  <si>
    <t>Multicam</t>
  </si>
  <si>
    <t>Adapter kit</t>
  </si>
  <si>
    <t>https://www.teamwendy.com/products/helmets-accessories/parts-accessories/exfil-peltor-quick-release-adapter-kit</t>
  </si>
  <si>
    <t>Line replacement kit</t>
  </si>
  <si>
    <t>https://www.teamwendy.com/products/aftermarket-systems/liner-systems/epic-air-comfort-pad-replacement-kit</t>
  </si>
  <si>
    <t>Retention system</t>
  </si>
  <si>
    <t>https://www.teamwendy.com/products/aftermarket-systems/retention-systems/cam-fit-retention-system</t>
  </si>
  <si>
    <t>Color</t>
  </si>
  <si>
    <t>Team Wendy</t>
  </si>
  <si>
    <t>Item Description</t>
  </si>
  <si>
    <t>Provide justification of each line item in this section for each item requested</t>
  </si>
  <si>
    <t>MISSION CRITICAL ITEMS</t>
  </si>
  <si>
    <t>MISSION ESSENTIAL ITEMS</t>
  </si>
  <si>
    <t>REQUESTOR INFORMATION:</t>
  </si>
  <si>
    <t>Name:</t>
  </si>
  <si>
    <t>Rank:</t>
  </si>
  <si>
    <t>Branch of Service:</t>
  </si>
  <si>
    <t>Unit:</t>
  </si>
  <si>
    <t>MOS:</t>
  </si>
  <si>
    <t>AOR:</t>
  </si>
  <si>
    <t>Personal e-mail:</t>
  </si>
  <si>
    <t>Military e-mail:</t>
  </si>
  <si>
    <t>Shipping Address:</t>
  </si>
  <si>
    <t xml:space="preserve">Size </t>
  </si>
  <si>
    <t>APO, AE &amp; ZIP</t>
  </si>
  <si>
    <t>Shipping Cost</t>
  </si>
  <si>
    <t>Final Cost</t>
  </si>
  <si>
    <t>Unit Total</t>
  </si>
  <si>
    <t>Service Member Request Form</t>
  </si>
  <si>
    <t>MISSION ENANCING ITEMS</t>
  </si>
  <si>
    <t>Anticipated Additional Costs</t>
  </si>
  <si>
    <t>glasses</t>
  </si>
  <si>
    <t>n/a</t>
  </si>
  <si>
    <t>This section to be completed by Troops Direct</t>
  </si>
  <si>
    <t>Invoice Date</t>
  </si>
  <si>
    <t>(a) Failure to satisfy the requirement will result in extreme risk or high probability of catastrophic consequences (such as mission failure, potential loss of life or severe injury, or severe damage to property).</t>
  </si>
  <si>
    <t xml:space="preserve">(b) No work-arounds or alternative solutions exist. </t>
  </si>
  <si>
    <t>(c) Capability is needed immediately to mitigate risk.</t>
  </si>
  <si>
    <t xml:space="preserve">(a) Failure to satisfy the requirement will significantly degrade or 
prevent an organization from accomplishing its mission. </t>
  </si>
  <si>
    <t xml:space="preserve">(b) No acceptable work-arounds or alternative solutions exist. </t>
  </si>
  <si>
    <t xml:space="preserve">(c) Requirement is needed not later than a specific date to prevent  loss/degradation of capability. </t>
  </si>
  <si>
    <t xml:space="preserve">(a) Requirements that will improve/enhance an organization’s 
ability to execute its assigned mission. </t>
  </si>
  <si>
    <t xml:space="preserve">(b) Capability is needed as soon as possible. </t>
  </si>
  <si>
    <t>City, State, ZIP</t>
  </si>
  <si>
    <t>Name</t>
  </si>
  <si>
    <t>Email</t>
  </si>
  <si>
    <t>Relationship</t>
  </si>
  <si>
    <t>CONUS SHIPPING INFORMATION</t>
  </si>
  <si>
    <t>Use this section for additional comments or explanation of needs.</t>
  </si>
  <si>
    <r>
      <t xml:space="preserve">If deployed - CONUS address is </t>
    </r>
    <r>
      <rPr>
        <b/>
        <u/>
        <sz val="10"/>
        <color rgb="FFFF0000"/>
        <rFont val="Gotham"/>
      </rPr>
      <t>MANDATORY</t>
    </r>
    <r>
      <rPr>
        <b/>
        <u/>
        <sz val="10"/>
        <rFont val="Gotham"/>
      </rPr>
      <t xml:space="preserve"> </t>
    </r>
  </si>
  <si>
    <t>After approval all tracking and shipment notifications will come from Semper Sozo Inc., our supply chain manager and distributor</t>
  </si>
  <si>
    <t>Phone - WhatsApp/Signal:</t>
  </si>
  <si>
    <t>Approved</t>
  </si>
  <si>
    <t>SAMPLE:  Eye Protection frames not available through Army system, replacement lenses readily available in theatre allowing for ease of resupply/replacement during critical missions</t>
  </si>
  <si>
    <t>Date</t>
  </si>
  <si>
    <t>TD staff</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</si>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</sst>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quot;$&quot;#,##0.00"/>
    <numFmt numFmtId="169" formatCode="m/d/yy;@"/>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0"/>
      <name val="Verdana"/>
      <family val="2"/>
    </font>
    <font>
      <sz val="10"/>
      <color indexed="8"/>
      <name val="Arial"/>
      <family val="2"/>
    </font>
    <font>
      <sz val="10"/>
      <name val="Tahoma"/>
      <family val="2"/>
      <charset val="1"/>
    </font>
    <font>
      <sz val="10"/>
      <color indexed="8"/>
      <name val="Tahoma"/>
      <family val="2"/>
    </font>
    <font>
      <u/>
      <sz val="10"/>
      <color theme="10"/>
      <name val="Verdana"/>
      <family val="2"/>
    </font>
    <font>
      <b/>
      <sz val="11"/>
      <color theme="1"/>
      <name val="Calibri"/>
      <family val="2"/>
      <scheme val="minor"/>
    </font>
    <font>
      <b/>
      <sz val="26"/>
      <name val="Gotham"/>
    </font>
    <font>
      <b/>
      <sz val="20"/>
      <name val="Gotham"/>
    </font>
    <font>
      <b/>
      <sz val="11"/>
      <color theme="1"/>
      <name val="Gotham"/>
    </font>
    <font>
      <sz val="11"/>
      <color theme="1"/>
      <name val="Gotham"/>
    </font>
    <font>
      <b/>
      <sz val="10"/>
      <name val="Gotham"/>
    </font>
    <font>
      <sz val="10"/>
      <name val="Gotham"/>
    </font>
    <font>
      <u/>
      <sz val="11"/>
      <color theme="10"/>
      <name val="Gotham"/>
    </font>
    <font>
      <b/>
      <sz val="9"/>
      <name val="Gotham"/>
    </font>
    <font>
      <sz val="10"/>
      <color theme="1"/>
      <name val="Gotham"/>
    </font>
    <font>
      <sz val="10"/>
      <color rgb="FFFF0000"/>
      <name val="Gotham"/>
    </font>
    <font>
      <u/>
      <sz val="10"/>
      <color theme="10"/>
      <name val="Gotham"/>
    </font>
    <font>
      <b/>
      <sz val="10"/>
      <color theme="1"/>
      <name val="Gotham"/>
    </font>
    <font>
      <i/>
      <sz val="11"/>
      <name val="Gotham"/>
    </font>
    <font>
      <b/>
      <i/>
      <sz val="11"/>
      <name val="Gotham"/>
    </font>
    <font>
      <b/>
      <sz val="14"/>
      <name val="Gotham"/>
    </font>
    <font>
      <b/>
      <sz val="12"/>
      <name val="Gotham"/>
    </font>
    <font>
      <u/>
      <sz val="11"/>
      <color theme="1"/>
      <name val="Gotham"/>
    </font>
    <font>
      <sz val="9"/>
      <color theme="1"/>
      <name val="Gotham"/>
    </font>
    <font>
      <b/>
      <sz val="11"/>
      <name val="Gotham"/>
    </font>
    <font>
      <sz val="11"/>
      <name val="Gotham"/>
    </font>
    <font>
      <b/>
      <u/>
      <sz val="10"/>
      <name val="Gotham"/>
    </font>
    <font>
      <b/>
      <u/>
      <sz val="10"/>
      <color rgb="FFFF0000"/>
      <name val="Gotham"/>
    </font>
    <font>
      <b/>
      <sz val="10"/>
      <color rgb="FFFF0000"/>
      <name val="Gotham"/>
    </font>
    <font>
      <b/>
      <u/>
      <sz val="11"/>
      <color rgb="FFFF0000"/>
      <name val="Gotham"/>
    </font>
    <font>
      <b/>
      <sz val="12"/>
      <color theme="1"/>
      <name val="Calibri"/>
      <family val="2"/>
      <scheme val="minor"/>
    </font>
    <font>
      <b/>
      <u/>
      <sz val="12"/>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 fillId="0" borderId="0" applyNumberFormat="0" applyFill="0" applyBorder="0" applyAlignment="0" applyProtection="0"/>
    <xf numFmtId="44" fontId="2" fillId="0" borderId="0" applyFont="0" applyFill="0" applyBorder="0" applyAlignment="0" applyProtection="0"/>
    <xf numFmtId="0" fontId="3" fillId="0" borderId="0"/>
    <xf numFmtId="0" fontId="5" fillId="0" borderId="0" applyNumberFormat="0" applyFill="0" applyBorder="0" applyProtection="0"/>
    <xf numFmtId="0" fontId="6" fillId="0" borderId="0" applyNumberFormat="0" applyFill="0" applyBorder="0" applyProtection="0"/>
    <xf numFmtId="0" fontId="5" fillId="0" borderId="0"/>
    <xf numFmtId="0" fontId="4" fillId="0" borderId="0" applyNumberFormat="0" applyFill="0" applyBorder="0" applyProtection="0"/>
    <xf numFmtId="0" fontId="7" fillId="0" borderId="0" applyNumberFormat="0" applyFill="0" applyBorder="0" applyAlignment="0" applyProtection="0"/>
  </cellStyleXfs>
  <cellXfs count="251">
    <xf numFmtId="0" fontId="0" fillId="0" borderId="0" xfId="0"/>
    <xf numFmtId="0" fontId="0" fillId="0" borderId="0" xfId="0" applyAlignment="1">
      <alignment horizontal="center"/>
    </xf>
    <xf numFmtId="44" fontId="0" fillId="0" borderId="0" xfId="2" applyFont="1"/>
    <xf numFmtId="0" fontId="1" fillId="0" borderId="0" xfId="1" applyAlignment="1">
      <alignment wrapText="1"/>
    </xf>
    <xf numFmtId="0" fontId="8" fillId="0" borderId="0" xfId="0" applyFont="1" applyAlignment="1">
      <alignment horizontal="center"/>
    </xf>
    <xf numFmtId="44" fontId="8" fillId="0" borderId="0" xfId="2" applyFont="1" applyAlignment="1">
      <alignment horizontal="center"/>
    </xf>
    <xf numFmtId="0" fontId="1" fillId="0" borderId="0" xfId="1"/>
    <xf numFmtId="0" fontId="0" fillId="0" borderId="0" xfId="0" applyAlignment="1">
      <alignment wrapText="1"/>
    </xf>
    <xf numFmtId="0" fontId="1" fillId="0" borderId="0" xfId="1" applyAlignment="1">
      <alignment vertical="center"/>
    </xf>
    <xf numFmtId="0" fontId="0" fillId="0" borderId="0" xfId="0" applyAlignment="1">
      <alignment horizontal="center" wrapText="1"/>
    </xf>
    <xf numFmtId="44" fontId="9" fillId="0" borderId="0" xfId="2" applyFont="1" applyFill="1" applyBorder="1" applyAlignment="1">
      <alignment horizontal="center" vertical="center"/>
    </xf>
    <xf numFmtId="0" fontId="12" fillId="0" borderId="0" xfId="0" applyFont="1"/>
    <xf numFmtId="169" fontId="12" fillId="0" borderId="0" xfId="0" applyNumberFormat="1" applyFont="1" applyAlignment="1">
      <alignment horizontal="center" vertical="center"/>
    </xf>
    <xf numFmtId="49" fontId="12" fillId="0" borderId="0" xfId="0" applyNumberFormat="1" applyFont="1"/>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0" borderId="0" xfId="0" applyFont="1"/>
    <xf numFmtId="44" fontId="14" fillId="0" borderId="0" xfId="2" applyFont="1" applyBorder="1" applyAlignment="1">
      <alignment horizontal="center"/>
    </xf>
    <xf numFmtId="49" fontId="15" fillId="0" borderId="0" xfId="1" applyNumberFormat="1" applyFont="1"/>
    <xf numFmtId="44" fontId="12" fillId="0" borderId="0" xfId="2" applyFont="1" applyFill="1" applyAlignment="1">
      <alignment horizontal="center"/>
    </xf>
    <xf numFmtId="0" fontId="16" fillId="0" borderId="0" xfId="0" applyFont="1" applyAlignment="1">
      <alignment horizontal="center" vertical="center"/>
    </xf>
    <xf numFmtId="44" fontId="16" fillId="0" borderId="0" xfId="2" applyFont="1" applyFill="1" applyBorder="1" applyAlignment="1">
      <alignment horizontal="center" vertical="center"/>
    </xf>
    <xf numFmtId="0" fontId="13" fillId="0" borderId="0" xfId="0" applyFont="1" applyAlignment="1" applyProtection="1">
      <alignment horizontal="center" vertical="center"/>
      <protection locked="0"/>
    </xf>
    <xf numFmtId="44" fontId="14" fillId="0" borderId="0" xfId="2" applyFont="1" applyFill="1" applyBorder="1" applyAlignment="1" applyProtection="1">
      <alignment horizontal="center" vertical="center"/>
      <protection locked="0"/>
    </xf>
    <xf numFmtId="44" fontId="14" fillId="0" borderId="0" xfId="2" applyFont="1" applyFill="1" applyBorder="1" applyAlignment="1">
      <alignment horizontal="center" vertical="center"/>
    </xf>
    <xf numFmtId="44" fontId="12" fillId="0" borderId="0" xfId="2" applyFont="1" applyFill="1" applyBorder="1" applyAlignment="1">
      <alignment horizontal="center"/>
    </xf>
    <xf numFmtId="0" fontId="14"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vertical="center"/>
    </xf>
    <xf numFmtId="14" fontId="14" fillId="0" borderId="0" xfId="0" applyNumberFormat="1" applyFont="1" applyAlignment="1" applyProtection="1">
      <alignment horizontal="center" vertical="center"/>
      <protection locked="0"/>
    </xf>
    <xf numFmtId="44" fontId="14" fillId="0" borderId="0" xfId="2" applyFont="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17" fillId="0" borderId="0" xfId="0" applyFont="1"/>
    <xf numFmtId="165" fontId="18" fillId="9" borderId="1" xfId="2" applyNumberFormat="1" applyFont="1" applyFill="1" applyBorder="1" applyAlignment="1" applyProtection="1">
      <alignment horizontal="center" vertical="center"/>
      <protection locked="0"/>
    </xf>
    <xf numFmtId="14" fontId="18" fillId="9" borderId="1" xfId="2" applyNumberFormat="1" applyFont="1" applyFill="1" applyBorder="1" applyAlignment="1">
      <alignment horizontal="center" vertical="center"/>
    </xf>
    <xf numFmtId="0" fontId="18" fillId="0" borderId="0" xfId="0" applyFont="1"/>
    <xf numFmtId="165" fontId="14" fillId="0" borderId="1" xfId="0" applyNumberFormat="1" applyFont="1" applyBorder="1" applyAlignment="1" applyProtection="1">
      <alignment horizontal="center" vertical="center"/>
      <protection locked="0"/>
    </xf>
    <xf numFmtId="165" fontId="14" fillId="9" borderId="1" xfId="2" applyNumberFormat="1" applyFont="1" applyFill="1" applyBorder="1" applyAlignment="1" applyProtection="1">
      <alignment horizontal="center" vertical="center"/>
      <protection locked="0"/>
    </xf>
    <xf numFmtId="165" fontId="17" fillId="9" borderId="1" xfId="2" applyNumberFormat="1" applyFont="1" applyFill="1" applyBorder="1" applyAlignment="1">
      <alignment horizontal="center" vertical="center"/>
    </xf>
    <xf numFmtId="14" fontId="17" fillId="9" borderId="1" xfId="2" applyNumberFormat="1" applyFont="1" applyFill="1" applyBorder="1" applyAlignment="1">
      <alignment horizontal="center" vertical="center"/>
    </xf>
    <xf numFmtId="0" fontId="20" fillId="3" borderId="0" xfId="0" applyFont="1" applyFill="1"/>
    <xf numFmtId="0" fontId="20" fillId="0" borderId="0" xfId="0" applyFont="1"/>
    <xf numFmtId="0" fontId="14" fillId="0" borderId="1" xfId="0" applyFont="1" applyBorder="1" applyAlignment="1" applyProtection="1">
      <alignment horizontal="center" vertical="center"/>
      <protection locked="0"/>
    </xf>
    <xf numFmtId="49" fontId="17" fillId="0" borderId="0" xfId="0" applyNumberFormat="1" applyFont="1" applyAlignment="1">
      <alignment horizontal="left"/>
    </xf>
    <xf numFmtId="0" fontId="14" fillId="0" borderId="0" xfId="0" applyFont="1" applyAlignment="1">
      <alignment horizontal="center"/>
    </xf>
    <xf numFmtId="44" fontId="12" fillId="0" borderId="0" xfId="2" applyFont="1" applyBorder="1" applyAlignment="1">
      <alignment horizontal="center"/>
    </xf>
    <xf numFmtId="169" fontId="11" fillId="0" borderId="0" xfId="2" applyNumberFormat="1" applyFont="1" applyFill="1" applyAlignment="1">
      <alignment horizontal="center" vertical="center"/>
    </xf>
    <xf numFmtId="44" fontId="14" fillId="0" borderId="0" xfId="2" applyFont="1" applyAlignment="1">
      <alignment horizontal="center"/>
    </xf>
    <xf numFmtId="44" fontId="12" fillId="0" borderId="0" xfId="2" applyFont="1" applyAlignment="1">
      <alignment horizontal="center"/>
    </xf>
    <xf numFmtId="0" fontId="12" fillId="0" borderId="0" xfId="0" applyFont="1" applyAlignment="1">
      <alignment horizontal="center"/>
    </xf>
    <xf numFmtId="0" fontId="14" fillId="0" borderId="0" xfId="0" applyFont="1" applyAlignment="1">
      <alignment horizontal="left"/>
    </xf>
    <xf numFmtId="0" fontId="12" fillId="0" borderId="23" xfId="0" applyFont="1" applyBorder="1"/>
    <xf numFmtId="0" fontId="12" fillId="0" borderId="28" xfId="0" applyFont="1" applyBorder="1" applyAlignment="1">
      <alignment horizontal="left" wrapText="1"/>
    </xf>
    <xf numFmtId="0" fontId="15" fillId="0" borderId="28" xfId="1" applyFont="1" applyBorder="1" applyAlignment="1">
      <alignment horizontal="left" wrapText="1"/>
    </xf>
    <xf numFmtId="164" fontId="12" fillId="0" borderId="28" xfId="0" applyNumberFormat="1" applyFont="1" applyBorder="1" applyAlignment="1">
      <alignment horizontal="left" wrapText="1"/>
    </xf>
    <xf numFmtId="0" fontId="13" fillId="7" borderId="2" xfId="0" applyFont="1" applyFill="1" applyBorder="1" applyAlignment="1">
      <alignment horizontal="center" vertical="center" wrapText="1"/>
    </xf>
    <xf numFmtId="165" fontId="14" fillId="7" borderId="2" xfId="0" applyNumberFormat="1" applyFont="1" applyFill="1" applyBorder="1" applyAlignment="1" applyProtection="1">
      <alignment horizontal="center" vertical="center"/>
      <protection locked="0"/>
    </xf>
    <xf numFmtId="165" fontId="14" fillId="7" borderId="2" xfId="2" applyNumberFormat="1" applyFont="1" applyFill="1" applyBorder="1" applyAlignment="1" applyProtection="1">
      <alignment horizontal="center"/>
      <protection locked="0"/>
    </xf>
    <xf numFmtId="49" fontId="18" fillId="9" borderId="10" xfId="0" applyNumberFormat="1" applyFont="1" applyFill="1" applyBorder="1" applyAlignment="1">
      <alignment horizontal="left"/>
    </xf>
    <xf numFmtId="49" fontId="17" fillId="9" borderId="10" xfId="0" applyNumberFormat="1" applyFont="1" applyFill="1" applyBorder="1" applyAlignment="1">
      <alignment horizontal="left"/>
    </xf>
    <xf numFmtId="165" fontId="14" fillId="9" borderId="19" xfId="2" applyNumberFormat="1" applyFont="1" applyFill="1" applyBorder="1" applyAlignment="1" applyProtection="1">
      <alignment horizontal="center" vertical="center"/>
      <protection locked="0"/>
    </xf>
    <xf numFmtId="165" fontId="17" fillId="9" borderId="19" xfId="2" applyNumberFormat="1" applyFont="1" applyFill="1" applyBorder="1" applyAlignment="1">
      <alignment horizontal="center" vertical="center"/>
    </xf>
    <xf numFmtId="14" fontId="17" fillId="9" borderId="19" xfId="2" applyNumberFormat="1" applyFont="1" applyFill="1" applyBorder="1" applyAlignment="1">
      <alignment horizontal="center" vertical="center"/>
    </xf>
    <xf numFmtId="49" fontId="17" fillId="9" borderId="20" xfId="0" applyNumberFormat="1" applyFont="1" applyFill="1" applyBorder="1" applyAlignment="1">
      <alignment horizontal="left"/>
    </xf>
    <xf numFmtId="0" fontId="21" fillId="0" borderId="0" xfId="0" applyFont="1" applyAlignment="1">
      <alignment horizontal="center" vertical="center"/>
    </xf>
    <xf numFmtId="0" fontId="22" fillId="2" borderId="2" xfId="0" applyFont="1" applyFill="1" applyBorder="1" applyAlignment="1">
      <alignment horizontal="center" vertical="center"/>
    </xf>
    <xf numFmtId="49" fontId="23" fillId="2" borderId="3" xfId="0" applyNumberFormat="1" applyFont="1" applyFill="1" applyBorder="1" applyAlignment="1">
      <alignment horizontal="center" vertical="center"/>
    </xf>
    <xf numFmtId="0" fontId="23" fillId="2" borderId="3" xfId="0" applyFont="1" applyFill="1" applyBorder="1" applyAlignment="1">
      <alignment horizontal="center" vertical="center"/>
    </xf>
    <xf numFmtId="165" fontId="24" fillId="2" borderId="3" xfId="0" applyNumberFormat="1" applyFont="1" applyFill="1" applyBorder="1" applyAlignment="1">
      <alignment horizontal="center" vertical="center"/>
    </xf>
    <xf numFmtId="165" fontId="24" fillId="2" borderId="3" xfId="2" applyNumberFormat="1" applyFont="1" applyFill="1" applyBorder="1" applyAlignment="1">
      <alignment horizontal="center" vertical="center"/>
    </xf>
    <xf numFmtId="165" fontId="11" fillId="2" borderId="3" xfId="2" applyNumberFormat="1" applyFont="1" applyFill="1" applyBorder="1" applyAlignment="1">
      <alignment horizontal="center" vertical="center"/>
    </xf>
    <xf numFmtId="165" fontId="11" fillId="2" borderId="4" xfId="2" applyNumberFormat="1" applyFont="1" applyFill="1" applyBorder="1" applyAlignment="1">
      <alignment horizontal="center" vertical="center"/>
    </xf>
    <xf numFmtId="49" fontId="13" fillId="12" borderId="1" xfId="0" applyNumberFormat="1" applyFont="1" applyFill="1" applyBorder="1" applyAlignment="1" applyProtection="1">
      <alignment horizontal="center" vertical="center"/>
      <protection locked="0"/>
    </xf>
    <xf numFmtId="165" fontId="13" fillId="12" borderId="1" xfId="0" applyNumberFormat="1" applyFont="1" applyFill="1" applyBorder="1" applyAlignment="1" applyProtection="1">
      <alignment horizontal="center" vertical="center"/>
      <protection locked="0"/>
    </xf>
    <xf numFmtId="165" fontId="20" fillId="12" borderId="1" xfId="2" applyNumberFormat="1" applyFont="1" applyFill="1" applyBorder="1" applyAlignment="1">
      <alignment horizontal="center" vertical="center"/>
    </xf>
    <xf numFmtId="165" fontId="20" fillId="12" borderId="7" xfId="2" applyNumberFormat="1" applyFont="1" applyFill="1" applyBorder="1" applyAlignment="1">
      <alignment horizontal="center" vertical="center"/>
    </xf>
    <xf numFmtId="165" fontId="20" fillId="12" borderId="7" xfId="0" applyNumberFormat="1" applyFont="1" applyFill="1" applyBorder="1" applyAlignment="1">
      <alignment horizontal="center" vertical="center"/>
    </xf>
    <xf numFmtId="0" fontId="12" fillId="0" borderId="0" xfId="0" applyFont="1" applyAlignment="1">
      <alignment horizontal="center" vertical="center"/>
    </xf>
    <xf numFmtId="0" fontId="26" fillId="0" borderId="0" xfId="0" applyFont="1" applyAlignment="1">
      <alignment horizontal="center" vertical="top" wrapText="1"/>
    </xf>
    <xf numFmtId="0" fontId="17" fillId="0" borderId="0" xfId="0" applyFont="1" applyAlignment="1">
      <alignment horizontal="center" vertical="top" wrapText="1"/>
    </xf>
    <xf numFmtId="0" fontId="13" fillId="2" borderId="7" xfId="0" applyFont="1" applyFill="1" applyBorder="1" applyAlignment="1">
      <alignment horizontal="center" vertical="center" wrapText="1"/>
    </xf>
    <xf numFmtId="169" fontId="13" fillId="2" borderId="7" xfId="2" applyNumberFormat="1" applyFont="1" applyFill="1" applyBorder="1" applyAlignment="1">
      <alignment horizontal="center" vertical="center" wrapText="1"/>
    </xf>
    <xf numFmtId="0" fontId="13" fillId="2" borderId="7" xfId="0" applyFont="1" applyFill="1" applyBorder="1" applyAlignment="1">
      <alignment horizontal="center" vertical="center"/>
    </xf>
    <xf numFmtId="0" fontId="12" fillId="0" borderId="28"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3" fillId="2" borderId="8" xfId="0" applyFont="1" applyFill="1" applyBorder="1" applyAlignment="1">
      <alignment horizontal="center" vertical="center" wrapText="1"/>
    </xf>
    <xf numFmtId="169" fontId="13" fillId="2" borderId="8" xfId="2"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xf>
    <xf numFmtId="165" fontId="13" fillId="0" borderId="0" xfId="0" applyNumberFormat="1" applyFont="1" applyAlignment="1" applyProtection="1">
      <alignment horizontal="center" vertical="center"/>
      <protection locked="0"/>
    </xf>
    <xf numFmtId="165" fontId="20" fillId="0" borderId="0" xfId="2" applyNumberFormat="1" applyFont="1" applyFill="1" applyBorder="1" applyAlignment="1">
      <alignment horizontal="center" vertical="center"/>
    </xf>
    <xf numFmtId="0" fontId="13" fillId="7" borderId="5" xfId="0" applyFont="1" applyFill="1" applyBorder="1" applyAlignment="1">
      <alignment horizontal="center" vertical="center" wrapText="1"/>
    </xf>
    <xf numFmtId="49" fontId="20" fillId="0" borderId="0" xfId="0" applyNumberFormat="1" applyFont="1" applyAlignment="1">
      <alignment horizontal="left"/>
    </xf>
    <xf numFmtId="14" fontId="20" fillId="0" borderId="0" xfId="2" applyNumberFormat="1" applyFont="1" applyFill="1" applyBorder="1" applyAlignment="1">
      <alignment horizontal="center" vertical="center"/>
    </xf>
    <xf numFmtId="0" fontId="11" fillId="0" borderId="0" xfId="0" applyFont="1" applyAlignment="1">
      <alignment horizontal="left"/>
    </xf>
    <xf numFmtId="0" fontId="11" fillId="0" borderId="29" xfId="0" applyFont="1" applyBorder="1" applyAlignment="1">
      <alignment horizontal="left"/>
    </xf>
    <xf numFmtId="165" fontId="13" fillId="0" borderId="28" xfId="0" applyNumberFormat="1" applyFont="1" applyBorder="1" applyAlignment="1" applyProtection="1">
      <alignment horizontal="center" vertical="center"/>
      <protection locked="0"/>
    </xf>
    <xf numFmtId="165" fontId="13" fillId="0" borderId="30" xfId="0" applyNumberFormat="1" applyFont="1" applyBorder="1" applyAlignment="1" applyProtection="1">
      <alignment horizontal="center" vertical="center"/>
      <protection locked="0"/>
    </xf>
    <xf numFmtId="0" fontId="12" fillId="0" borderId="13" xfId="0" applyFont="1" applyBorder="1"/>
    <xf numFmtId="0" fontId="12" fillId="0" borderId="30" xfId="0" applyFont="1" applyBorder="1" applyAlignment="1">
      <alignment horizontal="left" wrapText="1"/>
    </xf>
    <xf numFmtId="0" fontId="27" fillId="4" borderId="26" xfId="0" applyFont="1" applyFill="1" applyBorder="1" applyAlignment="1">
      <alignment horizontal="center" vertical="center"/>
    </xf>
    <xf numFmtId="44" fontId="27" fillId="4" borderId="27" xfId="2" applyFont="1" applyFill="1" applyBorder="1" applyAlignment="1">
      <alignment horizontal="center" vertical="center"/>
    </xf>
    <xf numFmtId="44" fontId="13" fillId="9" borderId="17" xfId="2" applyFont="1" applyFill="1" applyBorder="1" applyAlignment="1">
      <alignment horizontal="center" wrapText="1"/>
    </xf>
    <xf numFmtId="44" fontId="13" fillId="9" borderId="17" xfId="2" applyFont="1" applyFill="1" applyBorder="1" applyAlignment="1">
      <alignment horizontal="center" vertical="center" wrapText="1"/>
    </xf>
    <xf numFmtId="169" fontId="13" fillId="9" borderId="17" xfId="2" applyNumberFormat="1" applyFont="1" applyFill="1" applyBorder="1" applyAlignment="1">
      <alignment horizontal="center" vertical="center" wrapText="1"/>
    </xf>
    <xf numFmtId="49" fontId="13" fillId="9" borderId="18" xfId="0" applyNumberFormat="1" applyFont="1" applyFill="1" applyBorder="1" applyAlignment="1">
      <alignment horizontal="center" vertical="center" wrapText="1"/>
    </xf>
    <xf numFmtId="165" fontId="20" fillId="12" borderId="7" xfId="0" applyNumberFormat="1" applyFont="1" applyFill="1" applyBorder="1" applyAlignment="1">
      <alignment horizontal="center"/>
    </xf>
    <xf numFmtId="0" fontId="13" fillId="4" borderId="29"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28" fillId="4" borderId="13" xfId="0" applyFont="1" applyFill="1" applyBorder="1" applyAlignment="1" applyProtection="1">
      <alignment horizontal="left" vertical="center"/>
      <protection locked="0"/>
    </xf>
    <xf numFmtId="0" fontId="28" fillId="4" borderId="29" xfId="0" applyFont="1" applyFill="1" applyBorder="1" applyAlignment="1" applyProtection="1">
      <alignment horizontal="left" vertical="center"/>
      <protection locked="0"/>
    </xf>
    <xf numFmtId="0" fontId="13" fillId="9" borderId="36" xfId="0" applyFont="1" applyFill="1" applyBorder="1" applyAlignment="1">
      <alignment horizontal="center" vertical="center" wrapText="1"/>
    </xf>
    <xf numFmtId="44" fontId="13" fillId="9" borderId="7" xfId="2" applyFont="1" applyFill="1" applyBorder="1" applyAlignment="1">
      <alignment horizontal="center" vertical="center" wrapText="1"/>
    </xf>
    <xf numFmtId="44" fontId="13" fillId="9" borderId="7" xfId="2" applyFont="1" applyFill="1" applyBorder="1" applyAlignment="1">
      <alignment horizontal="center" wrapText="1"/>
    </xf>
    <xf numFmtId="169" fontId="13" fillId="9" borderId="7" xfId="2" applyNumberFormat="1" applyFont="1" applyFill="1" applyBorder="1" applyAlignment="1">
      <alignment horizontal="center" vertical="center" wrapText="1"/>
    </xf>
    <xf numFmtId="49" fontId="13" fillId="9" borderId="37" xfId="0" applyNumberFormat="1" applyFont="1" applyFill="1" applyBorder="1" applyAlignment="1">
      <alignment horizontal="center" vertical="center" wrapText="1"/>
    </xf>
    <xf numFmtId="169" fontId="18" fillId="9" borderId="9" xfId="0" applyNumberFormat="1" applyFont="1" applyFill="1" applyBorder="1" applyAlignment="1" applyProtection="1">
      <alignment horizontal="center" vertical="center"/>
      <protection locked="0"/>
    </xf>
    <xf numFmtId="169" fontId="14" fillId="9" borderId="9" xfId="0" applyNumberFormat="1" applyFont="1" applyFill="1" applyBorder="1" applyAlignment="1" applyProtection="1">
      <alignment horizontal="center" vertical="center"/>
      <protection locked="0"/>
    </xf>
    <xf numFmtId="169" fontId="14" fillId="9" borderId="22" xfId="0" applyNumberFormat="1" applyFont="1" applyFill="1" applyBorder="1" applyAlignment="1" applyProtection="1">
      <alignment horizontal="center" vertical="center"/>
      <protection locked="0"/>
    </xf>
    <xf numFmtId="0" fontId="13" fillId="9" borderId="16" xfId="0" applyFont="1" applyFill="1" applyBorder="1" applyAlignment="1">
      <alignment horizontal="center" vertical="center" wrapText="1"/>
    </xf>
    <xf numFmtId="169" fontId="14" fillId="9" borderId="1" xfId="0" applyNumberFormat="1" applyFont="1" applyFill="1" applyBorder="1" applyAlignment="1" applyProtection="1">
      <alignment horizontal="center" vertical="center"/>
      <protection locked="0"/>
    </xf>
    <xf numFmtId="165" fontId="20" fillId="12" borderId="2" xfId="2" applyNumberFormat="1" applyFont="1" applyFill="1" applyBorder="1" applyAlignment="1">
      <alignment horizontal="center" vertical="center"/>
    </xf>
    <xf numFmtId="169" fontId="14" fillId="9" borderId="38" xfId="0" applyNumberFormat="1" applyFont="1" applyFill="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165" fontId="14" fillId="0" borderId="39" xfId="0" applyNumberFormat="1" applyFont="1" applyBorder="1" applyAlignment="1" applyProtection="1">
      <alignment horizontal="center" vertical="center"/>
      <protection locked="0"/>
    </xf>
    <xf numFmtId="165" fontId="14" fillId="7" borderId="40" xfId="2" applyNumberFormat="1" applyFont="1" applyFill="1" applyBorder="1" applyAlignment="1" applyProtection="1">
      <alignment horizontal="center"/>
      <protection locked="0"/>
    </xf>
    <xf numFmtId="165" fontId="14" fillId="9" borderId="39" xfId="2" applyNumberFormat="1" applyFont="1" applyFill="1" applyBorder="1" applyAlignment="1" applyProtection="1">
      <alignment horizontal="center" vertical="center"/>
      <protection locked="0"/>
    </xf>
    <xf numFmtId="165" fontId="17" fillId="9" borderId="39" xfId="2" applyNumberFormat="1" applyFont="1" applyFill="1" applyBorder="1" applyAlignment="1">
      <alignment horizontal="center" vertical="center"/>
    </xf>
    <xf numFmtId="165" fontId="20" fillId="12" borderId="1" xfId="0" applyNumberFormat="1" applyFont="1" applyFill="1" applyBorder="1" applyAlignment="1">
      <alignment horizontal="center" vertical="center"/>
    </xf>
    <xf numFmtId="0" fontId="31" fillId="0" borderId="1" xfId="0" applyFont="1" applyBorder="1" applyAlignment="1">
      <alignment horizontal="center" vertical="center"/>
    </xf>
    <xf numFmtId="14" fontId="31" fillId="0" borderId="1" xfId="2" applyNumberFormat="1" applyFont="1" applyBorder="1" applyAlignment="1" applyProtection="1">
      <alignment horizontal="center" vertical="center"/>
    </xf>
    <xf numFmtId="165" fontId="31" fillId="0" borderId="1" xfId="0" applyNumberFormat="1" applyFont="1" applyBorder="1" applyAlignment="1">
      <alignment horizontal="center" vertical="center"/>
    </xf>
    <xf numFmtId="165" fontId="18" fillId="7" borderId="2" xfId="0" applyNumberFormat="1" applyFont="1" applyFill="1" applyBorder="1" applyAlignment="1">
      <alignment horizontal="center" vertical="center"/>
    </xf>
    <xf numFmtId="165" fontId="18" fillId="9" borderId="1" xfId="2" applyNumberFormat="1" applyFont="1" applyFill="1" applyBorder="1" applyAlignment="1" applyProtection="1">
      <alignment horizontal="center" vertical="center"/>
    </xf>
    <xf numFmtId="165" fontId="14" fillId="0" borderId="1" xfId="0" applyNumberFormat="1" applyFont="1" applyBorder="1" applyAlignment="1">
      <alignment horizontal="center" vertical="center"/>
    </xf>
    <xf numFmtId="14" fontId="17" fillId="0" borderId="1" xfId="2"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164" fontId="12" fillId="0" borderId="3" xfId="0" applyNumberFormat="1" applyFont="1" applyBorder="1" applyAlignment="1" applyProtection="1">
      <alignment horizontal="right" vertical="center" wrapText="1"/>
      <protection locked="0"/>
    </xf>
    <xf numFmtId="0" fontId="28" fillId="4" borderId="23" xfId="0" applyFont="1" applyFill="1" applyBorder="1" applyAlignment="1" applyProtection="1">
      <alignment horizontal="left" vertical="center"/>
      <protection locked="0"/>
    </xf>
    <xf numFmtId="0" fontId="28" fillId="4" borderId="0" xfId="0" applyFont="1" applyFill="1" applyAlignment="1" applyProtection="1">
      <alignment horizontal="left" vertical="center"/>
      <protection locked="0"/>
    </xf>
    <xf numFmtId="0" fontId="12" fillId="4" borderId="23" xfId="0" applyFont="1" applyFill="1" applyBorder="1" applyAlignment="1" applyProtection="1">
      <alignment horizontal="left"/>
      <protection locked="0"/>
    </xf>
    <xf numFmtId="0" fontId="12" fillId="4" borderId="0" xfId="0" applyFont="1" applyFill="1" applyAlignment="1" applyProtection="1">
      <alignment horizontal="left"/>
      <protection locked="0"/>
    </xf>
    <xf numFmtId="165" fontId="14" fillId="0" borderId="39" xfId="0" applyNumberFormat="1" applyFont="1" applyBorder="1" applyAlignment="1">
      <alignment horizontal="center" vertical="center"/>
    </xf>
    <xf numFmtId="169" fontId="25" fillId="11" borderId="16" xfId="0" applyNumberFormat="1" applyFont="1" applyFill="1" applyBorder="1" applyAlignment="1" applyProtection="1">
      <alignment horizontal="center" vertical="center"/>
      <protection locked="0"/>
    </xf>
    <xf numFmtId="169" fontId="25" fillId="11" borderId="17" xfId="0" applyNumberFormat="1" applyFont="1" applyFill="1" applyBorder="1" applyAlignment="1" applyProtection="1">
      <alignment horizontal="center" vertical="center"/>
      <protection locked="0"/>
    </xf>
    <xf numFmtId="49" fontId="25" fillId="11" borderId="18" xfId="0" applyNumberFormat="1" applyFont="1" applyFill="1" applyBorder="1" applyAlignment="1" applyProtection="1">
      <alignment horizontal="center" vertical="center"/>
      <protection locked="0"/>
    </xf>
    <xf numFmtId="49" fontId="12" fillId="11" borderId="9" xfId="0" applyNumberFormat="1" applyFont="1" applyFill="1" applyBorder="1" applyAlignment="1" applyProtection="1">
      <alignment horizontal="center" vertical="center"/>
      <protection locked="0"/>
    </xf>
    <xf numFmtId="165" fontId="12" fillId="11" borderId="1" xfId="0" applyNumberFormat="1" applyFont="1" applyFill="1" applyBorder="1" applyAlignment="1" applyProtection="1">
      <alignment horizontal="center" vertical="center"/>
      <protection locked="0"/>
    </xf>
    <xf numFmtId="14" fontId="12" fillId="11" borderId="10" xfId="0" applyNumberFormat="1" applyFont="1" applyFill="1" applyBorder="1" applyAlignment="1" applyProtection="1">
      <alignment horizontal="center" vertical="center"/>
      <protection locked="0"/>
    </xf>
    <xf numFmtId="49" fontId="12" fillId="11" borderId="22" xfId="0" applyNumberFormat="1" applyFont="1" applyFill="1" applyBorder="1" applyAlignment="1" applyProtection="1">
      <alignment horizontal="center" vertical="center"/>
      <protection locked="0"/>
    </xf>
    <xf numFmtId="165" fontId="12" fillId="11" borderId="19" xfId="0" applyNumberFormat="1" applyFont="1" applyFill="1" applyBorder="1" applyAlignment="1" applyProtection="1">
      <alignment horizontal="center" vertical="center"/>
      <protection locked="0"/>
    </xf>
    <xf numFmtId="14" fontId="12" fillId="11" borderId="20" xfId="0" applyNumberFormat="1" applyFont="1" applyFill="1" applyBorder="1" applyAlignment="1" applyProtection="1">
      <alignment horizontal="center" vertical="center"/>
      <protection locked="0"/>
    </xf>
    <xf numFmtId="165" fontId="14" fillId="9" borderId="1" xfId="2" applyNumberFormat="1" applyFont="1" applyFill="1" applyBorder="1" applyAlignment="1" applyProtection="1">
      <alignment horizontal="center" vertical="center"/>
    </xf>
    <xf numFmtId="165" fontId="14" fillId="9" borderId="19" xfId="2" applyNumberFormat="1" applyFont="1" applyFill="1" applyBorder="1" applyAlignment="1" applyProtection="1">
      <alignment horizontal="center" vertical="center"/>
    </xf>
    <xf numFmtId="165" fontId="14" fillId="9" borderId="39" xfId="2" applyNumberFormat="1" applyFont="1" applyFill="1" applyBorder="1" applyAlignment="1" applyProtection="1">
      <alignment horizontal="center" vertical="center"/>
    </xf>
    <xf numFmtId="169" fontId="12" fillId="10" borderId="32" xfId="0" applyNumberFormat="1" applyFont="1" applyFill="1" applyBorder="1" applyAlignment="1">
      <alignment horizontal="center" vertical="center"/>
    </xf>
    <xf numFmtId="169" fontId="12" fillId="10" borderId="33" xfId="0" applyNumberFormat="1" applyFont="1" applyFill="1" applyBorder="1" applyAlignment="1">
      <alignment horizontal="center" vertical="center"/>
    </xf>
    <xf numFmtId="169" fontId="12" fillId="10" borderId="34" xfId="0" applyNumberFormat="1" applyFont="1" applyFill="1" applyBorder="1" applyAlignment="1">
      <alignment horizontal="center" vertical="center"/>
    </xf>
    <xf numFmtId="0" fontId="27" fillId="4" borderId="25" xfId="0" applyFont="1" applyFill="1" applyBorder="1" applyAlignment="1">
      <alignment horizontal="center" vertical="center"/>
    </xf>
    <xf numFmtId="0" fontId="28" fillId="4" borderId="23" xfId="0" applyFont="1" applyFill="1" applyBorder="1" applyAlignment="1" applyProtection="1">
      <alignment horizontal="left" vertical="center"/>
      <protection locked="0"/>
    </xf>
    <xf numFmtId="0" fontId="28" fillId="4" borderId="0" xfId="0" applyFont="1" applyFill="1" applyAlignment="1" applyProtection="1">
      <alignment horizontal="left" vertical="center"/>
      <protection locked="0"/>
    </xf>
    <xf numFmtId="164" fontId="12" fillId="0" borderId="3" xfId="0" applyNumberFormat="1" applyFont="1" applyBorder="1" applyAlignment="1" applyProtection="1">
      <alignment horizontal="left" vertical="center" wrapText="1"/>
      <protection locked="0"/>
    </xf>
    <xf numFmtId="0" fontId="11" fillId="0" borderId="26" xfId="0" applyFont="1" applyBorder="1" applyAlignment="1">
      <alignment horizontal="center"/>
    </xf>
    <xf numFmtId="0" fontId="11" fillId="0" borderId="25" xfId="0" applyFont="1" applyBorder="1" applyAlignment="1">
      <alignment horizontal="center"/>
    </xf>
    <xf numFmtId="0" fontId="11" fillId="0" borderId="27" xfId="0" applyFont="1" applyBorder="1" applyAlignment="1">
      <alignment horizontal="center"/>
    </xf>
    <xf numFmtId="169" fontId="12" fillId="0" borderId="0" xfId="0" applyNumberFormat="1" applyFont="1" applyAlignment="1">
      <alignment horizontal="center" vertical="center"/>
    </xf>
    <xf numFmtId="0" fontId="11" fillId="0" borderId="0" xfId="0" applyFont="1" applyAlignment="1">
      <alignment horizontal="center" wrapText="1"/>
    </xf>
    <xf numFmtId="0" fontId="11" fillId="0" borderId="12" xfId="0" applyFont="1" applyBorder="1" applyAlignment="1">
      <alignment horizontal="center" wrapText="1"/>
    </xf>
    <xf numFmtId="0" fontId="13" fillId="2" borderId="24" xfId="0" applyFont="1" applyFill="1" applyBorder="1" applyAlignment="1">
      <alignment horizontal="center" vertical="center"/>
    </xf>
    <xf numFmtId="0" fontId="13" fillId="2" borderId="0" xfId="0" applyFont="1" applyFill="1" applyAlignment="1">
      <alignment horizontal="center" vertical="center"/>
    </xf>
    <xf numFmtId="0" fontId="13" fillId="2" borderId="12" xfId="0" applyFont="1" applyFill="1" applyBorder="1" applyAlignment="1">
      <alignment horizontal="center" vertical="center"/>
    </xf>
    <xf numFmtId="0" fontId="11" fillId="0" borderId="13" xfId="0" applyFont="1" applyBorder="1" applyAlignment="1">
      <alignment horizontal="left" wrapText="1"/>
    </xf>
    <xf numFmtId="0" fontId="11" fillId="0" borderId="29" xfId="0" applyFont="1" applyBorder="1" applyAlignment="1">
      <alignment horizontal="left" wrapText="1"/>
    </xf>
    <xf numFmtId="0" fontId="11" fillId="0" borderId="23" xfId="0" applyFont="1" applyBorder="1" applyAlignment="1">
      <alignment horizontal="left" wrapText="1"/>
    </xf>
    <xf numFmtId="0" fontId="11" fillId="0" borderId="0" xfId="0" applyFont="1" applyAlignment="1">
      <alignment horizontal="left" wrapText="1"/>
    </xf>
    <xf numFmtId="0" fontId="11" fillId="0" borderId="23" xfId="0" applyFont="1" applyBorder="1" applyAlignment="1">
      <alignment horizontal="left" vertical="center"/>
    </xf>
    <xf numFmtId="0" fontId="11" fillId="0" borderId="0" xfId="0" applyFont="1" applyAlignment="1">
      <alignment horizontal="left" vertical="center"/>
    </xf>
    <xf numFmtId="0" fontId="11" fillId="0" borderId="13" xfId="0" applyFont="1" applyBorder="1" applyAlignment="1">
      <alignment horizontal="left" vertical="center"/>
    </xf>
    <xf numFmtId="0" fontId="11" fillId="0" borderId="29" xfId="0" applyFont="1" applyBorder="1" applyAlignment="1">
      <alignment horizontal="left" vertical="center"/>
    </xf>
    <xf numFmtId="0" fontId="11" fillId="0" borderId="26" xfId="0" applyFont="1" applyBorder="1" applyAlignment="1">
      <alignment horizontal="left" vertical="top" wrapText="1"/>
    </xf>
    <xf numFmtId="0" fontId="11" fillId="0" borderId="25" xfId="0" applyFont="1" applyBorder="1" applyAlignment="1">
      <alignment horizontal="left" vertical="top" wrapText="1"/>
    </xf>
    <xf numFmtId="0" fontId="11" fillId="0" borderId="27" xfId="0" applyFont="1" applyBorder="1" applyAlignment="1">
      <alignment horizontal="left" vertical="top" wrapText="1"/>
    </xf>
    <xf numFmtId="0" fontId="11" fillId="0" borderId="23" xfId="0" applyFont="1" applyBorder="1" applyAlignment="1">
      <alignment horizontal="left"/>
    </xf>
    <xf numFmtId="0" fontId="11" fillId="0" borderId="0" xfId="0" applyFont="1" applyAlignment="1">
      <alignment horizontal="left"/>
    </xf>
    <xf numFmtId="0" fontId="13" fillId="8" borderId="26" xfId="0" applyFont="1" applyFill="1" applyBorder="1" applyAlignment="1" applyProtection="1">
      <alignment horizontal="center" vertical="center" wrapText="1"/>
      <protection locked="0"/>
    </xf>
    <xf numFmtId="0" fontId="13" fillId="8" borderId="25" xfId="0" applyFont="1" applyFill="1" applyBorder="1" applyAlignment="1" applyProtection="1">
      <alignment horizontal="center" vertical="center" wrapText="1"/>
      <protection locked="0"/>
    </xf>
    <xf numFmtId="0" fontId="13" fillId="8" borderId="27" xfId="0" applyFont="1" applyFill="1" applyBorder="1" applyAlignment="1" applyProtection="1">
      <alignment horizontal="center" vertical="center" wrapText="1"/>
      <protection locked="0"/>
    </xf>
    <xf numFmtId="0" fontId="13" fillId="8" borderId="13" xfId="0" applyFont="1" applyFill="1" applyBorder="1" applyAlignment="1" applyProtection="1">
      <alignment horizontal="center" vertical="center" wrapText="1"/>
      <protection locked="0"/>
    </xf>
    <xf numFmtId="0" fontId="13" fillId="8" borderId="29" xfId="0" applyFont="1" applyFill="1" applyBorder="1" applyAlignment="1" applyProtection="1">
      <alignment horizontal="center" vertical="center" wrapText="1"/>
      <protection locked="0"/>
    </xf>
    <xf numFmtId="0" fontId="13" fillId="8" borderId="30" xfId="0" applyFont="1" applyFill="1" applyBorder="1" applyAlignment="1" applyProtection="1">
      <alignment horizontal="center" vertical="center" wrapText="1"/>
      <protection locked="0"/>
    </xf>
    <xf numFmtId="0" fontId="15" fillId="0" borderId="3" xfId="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3" fillId="2" borderId="5"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6" xfId="0" applyFont="1" applyFill="1" applyBorder="1" applyAlignment="1">
      <alignment horizontal="center" vertical="center"/>
    </xf>
    <xf numFmtId="0" fontId="19" fillId="0" borderId="1" xfId="1" applyFont="1" applyBorder="1" applyAlignment="1" applyProtection="1">
      <alignment horizontal="center" vertical="center" wrapText="1"/>
      <protection locked="0"/>
    </xf>
    <xf numFmtId="0" fontId="11" fillId="0" borderId="13" xfId="0" applyFont="1" applyBorder="1" applyAlignment="1">
      <alignment horizontal="left"/>
    </xf>
    <xf numFmtId="0" fontId="11" fillId="0" borderId="29" xfId="0" applyFont="1" applyBorder="1" applyAlignment="1">
      <alignment horizontal="left"/>
    </xf>
    <xf numFmtId="0" fontId="12" fillId="4" borderId="3"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21"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8" fillId="4" borderId="31"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wrapText="1"/>
      <protection locked="0"/>
    </xf>
    <xf numFmtId="0" fontId="31" fillId="0" borderId="0" xfId="0" applyFont="1" applyAlignment="1">
      <alignment horizontal="left" wrapText="1"/>
    </xf>
    <xf numFmtId="0" fontId="31" fillId="0" borderId="12" xfId="0" applyFont="1" applyBorder="1" applyAlignment="1">
      <alignment horizontal="left" wrapText="1"/>
    </xf>
    <xf numFmtId="0" fontId="32" fillId="0" borderId="1" xfId="1" applyFont="1" applyBorder="1" applyAlignment="1" applyProtection="1">
      <alignment horizontal="center" vertical="center" wrapText="1"/>
    </xf>
    <xf numFmtId="0" fontId="30" fillId="0" borderId="1" xfId="1" applyFont="1" applyBorder="1" applyAlignment="1" applyProtection="1">
      <alignment horizontal="center" vertical="center" wrapText="1"/>
    </xf>
    <xf numFmtId="0" fontId="19" fillId="0" borderId="1" xfId="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21" fillId="0" borderId="0" xfId="0" applyFont="1" applyAlignment="1">
      <alignment horizontal="center" vertical="center"/>
    </xf>
    <xf numFmtId="0" fontId="20" fillId="12" borderId="11" xfId="0" applyFont="1" applyFill="1" applyBorder="1" applyAlignment="1">
      <alignment horizontal="center"/>
    </xf>
    <xf numFmtId="0" fontId="20" fillId="12" borderId="15" xfId="0" applyFont="1" applyFill="1" applyBorder="1" applyAlignment="1">
      <alignment horizontal="center"/>
    </xf>
    <xf numFmtId="0" fontId="10" fillId="5" borderId="26" xfId="0" applyFont="1" applyFill="1" applyBorder="1" applyAlignment="1" applyProtection="1">
      <alignment horizontal="center" vertical="center"/>
      <protection locked="0"/>
    </xf>
    <xf numFmtId="0" fontId="10" fillId="5" borderId="25" xfId="0" applyFont="1" applyFill="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0" fillId="5" borderId="23"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28" xfId="0" applyFont="1" applyFill="1" applyBorder="1" applyAlignment="1" applyProtection="1">
      <alignment horizontal="center" vertical="center"/>
      <protection locked="0"/>
    </xf>
    <xf numFmtId="0" fontId="10" fillId="4" borderId="32" xfId="0" applyFont="1" applyFill="1" applyBorder="1" applyAlignment="1" applyProtection="1">
      <alignment horizontal="center" vertical="center"/>
      <protection locked="0"/>
    </xf>
    <xf numFmtId="0" fontId="10" fillId="4" borderId="33" xfId="0" applyFont="1" applyFill="1" applyBorder="1" applyAlignment="1" applyProtection="1">
      <alignment horizontal="center" vertical="center"/>
      <protection locked="0"/>
    </xf>
    <xf numFmtId="0" fontId="10" fillId="4" borderId="34"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10" fillId="6" borderId="33" xfId="0" applyFont="1" applyFill="1" applyBorder="1" applyAlignment="1" applyProtection="1">
      <alignment horizontal="center" vertical="center"/>
      <protection locked="0"/>
    </xf>
    <xf numFmtId="0" fontId="10" fillId="6" borderId="34" xfId="0" applyFont="1" applyFill="1" applyBorder="1" applyAlignment="1" applyProtection="1">
      <alignment horizontal="center" vertical="center"/>
      <protection locked="0"/>
    </xf>
    <xf numFmtId="0" fontId="14" fillId="0" borderId="23"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28" xfId="0" applyFont="1" applyBorder="1" applyAlignment="1" applyProtection="1">
      <alignment horizontal="left" vertical="top"/>
      <protection locked="0"/>
    </xf>
    <xf numFmtId="0" fontId="14" fillId="0" borderId="13" xfId="0" applyFont="1" applyBorder="1" applyAlignment="1" applyProtection="1">
      <alignment horizontal="left" vertical="top"/>
      <protection locked="0"/>
    </xf>
    <xf numFmtId="0" fontId="14" fillId="0" borderId="29" xfId="0" applyFont="1" applyBorder="1" applyAlignment="1" applyProtection="1">
      <alignment horizontal="left" vertical="top"/>
      <protection locked="0"/>
    </xf>
    <xf numFmtId="0" fontId="14" fillId="0" borderId="30" xfId="0" applyFont="1" applyBorder="1" applyAlignment="1" applyProtection="1">
      <alignment horizontal="left" vertical="top"/>
      <protection locked="0"/>
    </xf>
    <xf numFmtId="0" fontId="9" fillId="0" borderId="0" xfId="0" applyFont="1" applyAlignment="1">
      <alignment horizontal="center" vertical="center" wrapText="1"/>
    </xf>
    <xf numFmtId="0" fontId="29" fillId="4" borderId="23" xfId="0" applyFont="1" applyFill="1" applyBorder="1" applyAlignment="1" applyProtection="1">
      <alignment horizontal="center" vertical="top" wrapText="1"/>
      <protection locked="0"/>
    </xf>
    <xf numFmtId="0" fontId="13" fillId="4" borderId="0" xfId="0" applyFont="1" applyFill="1" applyAlignment="1" applyProtection="1">
      <alignment horizontal="center" vertical="top" wrapText="1"/>
      <protection locked="0"/>
    </xf>
    <xf numFmtId="0" fontId="13" fillId="4" borderId="28" xfId="0" applyFont="1" applyFill="1" applyBorder="1" applyAlignment="1" applyProtection="1">
      <alignment horizontal="center" vertical="top" wrapText="1"/>
      <protection locked="0"/>
    </xf>
    <xf numFmtId="0" fontId="13" fillId="4" borderId="23" xfId="0" applyFont="1" applyFill="1" applyBorder="1" applyAlignment="1" applyProtection="1">
      <alignment horizontal="center" vertical="top" wrapText="1"/>
      <protection locked="0"/>
    </xf>
    <xf numFmtId="0" fontId="13" fillId="0" borderId="0" xfId="0" applyFont="1" applyAlignment="1">
      <alignment horizontal="center"/>
    </xf>
    <xf numFmtId="0" fontId="14" fillId="0" borderId="26" xfId="0" applyFont="1" applyBorder="1" applyAlignment="1" applyProtection="1">
      <alignment horizontal="left" vertical="top"/>
      <protection locked="0"/>
    </xf>
    <xf numFmtId="0" fontId="14" fillId="0" borderId="25" xfId="0" applyFont="1" applyBorder="1" applyAlignment="1" applyProtection="1">
      <alignment horizontal="left" vertical="top"/>
      <protection locked="0"/>
    </xf>
    <xf numFmtId="0" fontId="14" fillId="0" borderId="27" xfId="0" applyFont="1" applyBorder="1" applyAlignment="1" applyProtection="1">
      <alignment horizontal="left" vertical="top"/>
      <protection locked="0"/>
    </xf>
    <xf numFmtId="0" fontId="33" fillId="0" borderId="0" xfId="0" applyFont="1" applyAlignment="1">
      <alignment horizontal="center" vertical="center"/>
    </xf>
    <xf numFmtId="14" fontId="0" fillId="0" borderId="0" xfId="0" applyNumberFormat="1"/>
    <xf numFmtId="14" fontId="34" fillId="0" borderId="0" xfId="0" applyNumberFormat="1" applyFont="1" applyAlignment="1">
      <alignment horizontal="center" vertical="center"/>
    </xf>
    <xf numFmtId="0" fontId="34" fillId="0" borderId="0" xfId="0" applyFont="1" applyAlignment="1">
      <alignment horizontal="center" vertical="center"/>
    </xf>
  </cellXfs>
  <cellStyles count="9">
    <cellStyle name="Currency" xfId="2" builtinId="4"/>
    <cellStyle name="Excel Built-in Normal" xfId="4" xr:uid="{0F28EDA5-50EE-46BC-891B-51718C29F436}"/>
    <cellStyle name="Excel Built-in Normal 1" xfId="6" xr:uid="{09E0A8F7-0DBB-429F-B9B3-7CC364A5CECE}"/>
    <cellStyle name="Hyperlink" xfId="1" builtinId="8"/>
    <cellStyle name="Hyperlink 2" xfId="8" xr:uid="{67AEEF1E-DF14-4951-B64E-DE01C8B47379}"/>
    <cellStyle name="Normal" xfId="0" builtinId="0"/>
    <cellStyle name="Normal 2" xfId="7" xr:uid="{22C1803D-5B9C-4D23-8C22-596839461C0B}"/>
    <cellStyle name="Normal 3" xfId="5" xr:uid="{C9EBC441-1F54-4ABA-9686-E479D0E05441}"/>
    <cellStyle name="Normal 4" xfId="3" xr:uid="{21F5BA19-CA2B-4A8C-AE73-F4535FE3E0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ileyx.com/wx-valor-lenses-accessory-chval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3m.com/3M/en_US/company-us/all-3m-products/~/3M-PELTOR-WS-LiteCom-PRO-III-Headset-Headband-MT73H7A4D10-NA/?N=5002385+3291172651&amp;rt=rud" TargetMode="External"/><Relationship Id="rId13" Type="http://schemas.openxmlformats.org/officeDocument/2006/relationships/hyperlink" Target="https://www.teamwendy.com/products/aftermarket-systems/liner-systems/epic-air-comfort-pad-replacement-kit" TargetMode="External"/><Relationship Id="rId3" Type="http://schemas.openxmlformats.org/officeDocument/2006/relationships/hyperlink" Target="https://vertx.com/vtx8526" TargetMode="External"/><Relationship Id="rId7" Type="http://schemas.openxmlformats.org/officeDocument/2006/relationships/hyperlink" Target="https://lbxtactical.com/products/kneep" TargetMode="External"/><Relationship Id="rId12" Type="http://schemas.openxmlformats.org/officeDocument/2006/relationships/hyperlink" Target="https://www.teamwendy.com/products/helmets-accessories/parts-accessories/exfil-peltor-quick-release-adapter-kit" TargetMode="External"/><Relationship Id="rId2" Type="http://schemas.openxmlformats.org/officeDocument/2006/relationships/hyperlink" Target="https://vertx.com/tactical-pants" TargetMode="External"/><Relationship Id="rId1" Type="http://schemas.openxmlformats.org/officeDocument/2006/relationships/hyperlink" Target="https://www.thegpsstore.com/Garmin-Foretrex-701-Ballistic-Edition-P5316.aspx" TargetMode="External"/><Relationship Id="rId6" Type="http://schemas.openxmlformats.org/officeDocument/2006/relationships/hyperlink" Target="https://wileyx.com/wx-valor-lenses-accessory-chvalc" TargetMode="External"/><Relationship Id="rId11" Type="http://schemas.openxmlformats.org/officeDocument/2006/relationships/hyperlink" Target="https://www.teamwendy.com/products/helmets-accessories/helmets/exfil-ballistic" TargetMode="External"/><Relationship Id="rId5" Type="http://schemas.openxmlformats.org/officeDocument/2006/relationships/hyperlink" Target="https://wileyx.com/wx-valor-sunglasses-chval01" TargetMode="External"/><Relationship Id="rId15" Type="http://schemas.openxmlformats.org/officeDocument/2006/relationships/printerSettings" Target="../printerSettings/printerSettings2.bin"/><Relationship Id="rId10" Type="http://schemas.openxmlformats.org/officeDocument/2006/relationships/hyperlink" Target="https://www.cryeprecision.com/ProductDetail/aprcsw02lgr_g4-combat-shirt" TargetMode="External"/><Relationship Id="rId4" Type="http://schemas.openxmlformats.org/officeDocument/2006/relationships/hyperlink" Target="https://www.thegpsstore.com/Garmin-Foretrex-601-Wrist-Worn-GPS-P5318.aspx" TargetMode="External"/><Relationship Id="rId9" Type="http://schemas.openxmlformats.org/officeDocument/2006/relationships/hyperlink" Target="https://www.cryeprecision.com/ProductDetail/aprcpw0232r_g4-combat-pant" TargetMode="External"/><Relationship Id="rId14" Type="http://schemas.openxmlformats.org/officeDocument/2006/relationships/hyperlink" Target="https://www.teamwendy.com/products/aftermarket-systems/retention-systems/cam-fit-retention-syst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B76"/>
  <sheetViews>
    <sheetView tabSelected="1" topLeftCell="B1" zoomScale="115" zoomScaleNormal="115" zoomScaleSheetLayoutView="100" workbookViewId="0">
      <selection activeCell="N52" sqref="N52"/>
    </sheetView>
  </sheetViews>
  <sheetFormatPr defaultColWidth="9" defaultRowHeight="13.15" x14ac:dyDescent="0.3"/>
  <cols>
    <col min="1" max="1" width="9" style="11" customWidth="1"/>
    <col min="2" max="2" width="19.1328125" style="11" customWidth="1"/>
    <col min="3" max="3" width="9.265625" style="11" customWidth="1"/>
    <col min="4" max="4" width="16" style="51" customWidth="1"/>
    <col min="5" max="5" width="13" style="11" customWidth="1"/>
    <col min="6" max="6" width="12.73046875" style="11" customWidth="1"/>
    <col min="7" max="7" width="12.1328125" style="11" customWidth="1"/>
    <col min="8" max="8" width="7.59765625" style="11" customWidth="1"/>
    <col min="9" max="9" width="11.1328125" style="11" customWidth="1"/>
    <col min="10" max="10" width="25.73046875" style="11" customWidth="1"/>
    <col min="11" max="11" width="9.1328125" style="50" customWidth="1"/>
    <col min="12" max="12" width="11.3984375" style="50" customWidth="1"/>
    <col min="13" max="13" width="14.59765625" style="11" customWidth="1"/>
    <col min="14" max="14" width="4.1328125" style="11" customWidth="1"/>
    <col min="15" max="15" width="9.86328125" style="11" customWidth="1"/>
    <col min="16" max="16" width="10" style="12" customWidth="1"/>
    <col min="17" max="17" width="11.59765625" style="13" customWidth="1"/>
    <col min="18" max="18" width="14.59765625" style="13" customWidth="1"/>
    <col min="19" max="19" width="21.59765625" style="11" customWidth="1"/>
    <col min="20" max="20" width="28.73046875" style="11" customWidth="1"/>
    <col min="21" max="16384" width="9" style="11"/>
  </cols>
  <sheetData>
    <row r="1" spans="2:17" ht="72.75" customHeight="1" x14ac:dyDescent="0.3">
      <c r="B1" s="238" t="s">
        <v>72</v>
      </c>
      <c r="C1" s="238"/>
      <c r="D1" s="238"/>
      <c r="E1" s="238"/>
      <c r="F1" s="238"/>
      <c r="G1" s="238"/>
      <c r="H1" s="238"/>
      <c r="I1" s="238"/>
      <c r="J1" s="238"/>
      <c r="K1" s="238"/>
      <c r="L1" s="10"/>
    </row>
    <row r="2" spans="2:17" x14ac:dyDescent="0.3">
      <c r="B2" s="14"/>
      <c r="C2" s="14"/>
      <c r="D2" s="23"/>
      <c r="E2" s="23"/>
      <c r="F2" s="23"/>
      <c r="G2" s="23"/>
      <c r="H2" s="23"/>
      <c r="I2" s="23"/>
      <c r="J2" s="17"/>
      <c r="K2" s="18"/>
      <c r="L2" s="18"/>
      <c r="Q2" s="19"/>
    </row>
    <row r="3" spans="2:17" ht="13.5" thickBot="1" x14ac:dyDescent="0.35">
      <c r="B3" s="14"/>
      <c r="C3" s="14"/>
      <c r="D3" s="14"/>
      <c r="E3" s="15"/>
      <c r="F3" s="16"/>
      <c r="G3" s="15"/>
      <c r="K3" s="20"/>
      <c r="L3" s="20"/>
    </row>
    <row r="4" spans="2:17" ht="13.5" x14ac:dyDescent="0.35">
      <c r="B4" s="165" t="s">
        <v>57</v>
      </c>
      <c r="C4" s="166"/>
      <c r="D4" s="166"/>
      <c r="E4" s="166"/>
      <c r="F4" s="167"/>
      <c r="G4" s="15"/>
      <c r="H4" s="103"/>
      <c r="I4" s="161" t="s">
        <v>91</v>
      </c>
      <c r="J4" s="161"/>
      <c r="K4" s="104"/>
      <c r="L4" s="22"/>
    </row>
    <row r="5" spans="2:17" ht="14.25" customHeight="1" x14ac:dyDescent="0.3">
      <c r="B5" s="53" t="s">
        <v>58</v>
      </c>
      <c r="C5" s="196"/>
      <c r="D5" s="196"/>
      <c r="E5" s="196"/>
      <c r="F5" s="54"/>
      <c r="G5" s="15"/>
      <c r="H5" s="239" t="s">
        <v>93</v>
      </c>
      <c r="I5" s="240"/>
      <c r="J5" s="240"/>
      <c r="K5" s="241"/>
      <c r="L5" s="24"/>
    </row>
    <row r="6" spans="2:17" x14ac:dyDescent="0.3">
      <c r="B6" s="53" t="s">
        <v>59</v>
      </c>
      <c r="C6" s="196"/>
      <c r="D6" s="196"/>
      <c r="E6" s="196"/>
      <c r="F6" s="54"/>
      <c r="G6" s="16"/>
      <c r="H6" s="242"/>
      <c r="I6" s="240"/>
      <c r="J6" s="240"/>
      <c r="K6" s="241"/>
      <c r="L6" s="25"/>
    </row>
    <row r="7" spans="2:17" x14ac:dyDescent="0.3">
      <c r="B7" s="53" t="s">
        <v>60</v>
      </c>
      <c r="C7" s="196"/>
      <c r="D7" s="196"/>
      <c r="E7" s="196"/>
      <c r="F7" s="54"/>
      <c r="G7" s="16"/>
      <c r="H7" s="162" t="s">
        <v>88</v>
      </c>
      <c r="I7" s="163"/>
      <c r="J7" s="205"/>
      <c r="K7" s="206"/>
      <c r="L7" s="25"/>
      <c r="Q7" s="19"/>
    </row>
    <row r="8" spans="2:17" x14ac:dyDescent="0.3">
      <c r="B8" s="53" t="s">
        <v>61</v>
      </c>
      <c r="C8" s="196"/>
      <c r="D8" s="196"/>
      <c r="E8" s="196"/>
      <c r="F8" s="54"/>
      <c r="G8" s="16"/>
      <c r="H8" s="141" t="s">
        <v>0</v>
      </c>
      <c r="I8" s="142"/>
      <c r="J8" s="203"/>
      <c r="K8" s="204"/>
      <c r="L8" s="26"/>
    </row>
    <row r="9" spans="2:17" x14ac:dyDescent="0.3">
      <c r="B9" s="53" t="s">
        <v>62</v>
      </c>
      <c r="C9" s="196"/>
      <c r="D9" s="196"/>
      <c r="E9" s="196"/>
      <c r="F9" s="54"/>
      <c r="H9" s="143" t="s">
        <v>87</v>
      </c>
      <c r="I9" s="144"/>
      <c r="J9" s="205"/>
      <c r="K9" s="206"/>
      <c r="L9" s="22"/>
    </row>
    <row r="10" spans="2:17" x14ac:dyDescent="0.3">
      <c r="B10" s="53" t="s">
        <v>63</v>
      </c>
      <c r="C10" s="196"/>
      <c r="D10" s="196"/>
      <c r="E10" s="196"/>
      <c r="F10" s="54"/>
      <c r="H10" s="141" t="s">
        <v>89</v>
      </c>
      <c r="I10" s="142"/>
      <c r="J10" s="207"/>
      <c r="K10" s="208"/>
      <c r="L10" s="26"/>
    </row>
    <row r="11" spans="2:17" ht="14.25" customHeight="1" thickBot="1" x14ac:dyDescent="0.35">
      <c r="B11" s="53" t="s">
        <v>64</v>
      </c>
      <c r="C11" s="193"/>
      <c r="D11" s="193"/>
      <c r="E11" s="193"/>
      <c r="F11" s="55"/>
      <c r="H11" s="112" t="s">
        <v>90</v>
      </c>
      <c r="I11" s="113"/>
      <c r="J11" s="110"/>
      <c r="K11" s="111"/>
      <c r="L11" s="28"/>
    </row>
    <row r="12" spans="2:17" ht="14.25" customHeight="1" thickBot="1" x14ac:dyDescent="0.35">
      <c r="B12" s="53" t="s">
        <v>65</v>
      </c>
      <c r="C12" s="193"/>
      <c r="D12" s="193"/>
      <c r="E12" s="193"/>
      <c r="F12" s="55"/>
      <c r="I12" s="27"/>
      <c r="J12" s="27"/>
      <c r="K12" s="28"/>
      <c r="L12" s="28"/>
    </row>
    <row r="13" spans="2:17" x14ac:dyDescent="0.3">
      <c r="B13" s="53" t="s">
        <v>95</v>
      </c>
      <c r="C13" s="140"/>
      <c r="D13" s="164"/>
      <c r="E13" s="164"/>
      <c r="F13" s="56"/>
      <c r="H13" s="187" t="s">
        <v>94</v>
      </c>
      <c r="I13" s="188"/>
      <c r="J13" s="188"/>
      <c r="K13" s="188"/>
      <c r="L13" s="188"/>
      <c r="M13" s="189"/>
    </row>
    <row r="14" spans="2:17" ht="14.65" customHeight="1" thickBot="1" x14ac:dyDescent="0.35">
      <c r="B14" s="53" t="s">
        <v>66</v>
      </c>
      <c r="C14" s="194"/>
      <c r="D14" s="194"/>
      <c r="E14" s="194"/>
      <c r="F14" s="54"/>
      <c r="H14" s="190"/>
      <c r="I14" s="191"/>
      <c r="J14" s="191"/>
      <c r="K14" s="191"/>
      <c r="L14" s="191"/>
      <c r="M14" s="192"/>
    </row>
    <row r="15" spans="2:17" ht="14.25" customHeight="1" thickBot="1" x14ac:dyDescent="0.35">
      <c r="B15" s="101" t="s">
        <v>68</v>
      </c>
      <c r="C15" s="195"/>
      <c r="D15" s="195"/>
      <c r="E15" s="195"/>
      <c r="F15" s="102"/>
      <c r="G15" s="16"/>
      <c r="H15" s="29"/>
      <c r="I15" s="16"/>
      <c r="J15" s="27"/>
      <c r="K15" s="25"/>
      <c r="L15" s="25"/>
    </row>
    <row r="16" spans="2:17" ht="13.5" thickBot="1" x14ac:dyDescent="0.35">
      <c r="C16" s="79"/>
      <c r="D16" s="79"/>
      <c r="E16" s="79"/>
      <c r="F16" s="79"/>
      <c r="G16" s="30"/>
      <c r="H16" s="28"/>
      <c r="I16" s="16"/>
      <c r="J16" s="16"/>
      <c r="K16" s="25"/>
      <c r="L16" s="25"/>
    </row>
    <row r="17" spans="1:80" ht="14.25" customHeight="1" x14ac:dyDescent="0.3">
      <c r="B17" s="220" t="s">
        <v>55</v>
      </c>
      <c r="C17" s="221"/>
      <c r="D17" s="221"/>
      <c r="E17" s="221"/>
      <c r="F17" s="221"/>
      <c r="G17" s="221"/>
      <c r="H17" s="221"/>
      <c r="I17" s="221"/>
      <c r="J17" s="222"/>
      <c r="K17" s="31"/>
      <c r="L17" s="31"/>
    </row>
    <row r="18" spans="1:80" ht="14.25" customHeight="1" thickBot="1" x14ac:dyDescent="0.35">
      <c r="B18" s="223"/>
      <c r="C18" s="224"/>
      <c r="D18" s="224"/>
      <c r="E18" s="224"/>
      <c r="F18" s="224"/>
      <c r="G18" s="224"/>
      <c r="H18" s="224"/>
      <c r="I18" s="224"/>
      <c r="J18" s="225"/>
      <c r="K18" s="31"/>
      <c r="L18" s="31"/>
      <c r="P18" s="168"/>
      <c r="Q18" s="168"/>
      <c r="R18" s="168"/>
      <c r="S18" s="168"/>
      <c r="T18" s="168"/>
    </row>
    <row r="19" spans="1:80" ht="28.15" customHeight="1" x14ac:dyDescent="0.3">
      <c r="A19" s="80"/>
      <c r="B19" s="182" t="s">
        <v>79</v>
      </c>
      <c r="C19" s="183"/>
      <c r="D19" s="183"/>
      <c r="E19" s="183"/>
      <c r="F19" s="183"/>
      <c r="G19" s="183"/>
      <c r="H19" s="183"/>
      <c r="I19" s="183"/>
      <c r="J19" s="184"/>
      <c r="K19" s="81"/>
      <c r="L19" s="81"/>
      <c r="M19" s="80"/>
    </row>
    <row r="20" spans="1:80" ht="13.9" thickBot="1" x14ac:dyDescent="0.4">
      <c r="A20" s="51"/>
      <c r="B20" s="185" t="s">
        <v>80</v>
      </c>
      <c r="C20" s="186"/>
      <c r="D20" s="186"/>
      <c r="E20" s="186"/>
      <c r="F20" s="186"/>
      <c r="G20" s="186"/>
      <c r="H20" s="97"/>
      <c r="I20" s="51"/>
      <c r="J20" s="85"/>
      <c r="K20" s="51"/>
      <c r="L20" s="11"/>
      <c r="M20" s="12"/>
      <c r="N20" s="13"/>
      <c r="O20" s="13"/>
      <c r="P20" s="13"/>
      <c r="Q20" s="11"/>
      <c r="R20" s="11"/>
    </row>
    <row r="21" spans="1:80" ht="14.25" customHeight="1" thickBot="1" x14ac:dyDescent="0.4">
      <c r="A21" s="51"/>
      <c r="B21" s="201" t="s">
        <v>81</v>
      </c>
      <c r="C21" s="202"/>
      <c r="D21" s="202"/>
      <c r="E21" s="202"/>
      <c r="F21" s="202"/>
      <c r="G21" s="202"/>
      <c r="H21" s="98"/>
      <c r="I21" s="86"/>
      <c r="J21" s="87"/>
      <c r="K21" s="51"/>
      <c r="L21" s="51"/>
      <c r="M21" s="51"/>
      <c r="O21" s="158" t="s">
        <v>77</v>
      </c>
      <c r="P21" s="159"/>
      <c r="Q21" s="159"/>
      <c r="R21" s="159"/>
      <c r="S21" s="159"/>
      <c r="T21" s="160"/>
      <c r="U21" s="12"/>
    </row>
    <row r="22" spans="1:80" s="34" customFormat="1" ht="42" customHeight="1" x14ac:dyDescent="0.35">
      <c r="A22" s="169" t="s">
        <v>54</v>
      </c>
      <c r="B22" s="169"/>
      <c r="C22" s="170"/>
      <c r="D22" s="82" t="s">
        <v>53</v>
      </c>
      <c r="E22" s="83" t="s">
        <v>6</v>
      </c>
      <c r="F22" s="84" t="s">
        <v>51</v>
      </c>
      <c r="G22" s="84" t="s">
        <v>67</v>
      </c>
      <c r="H22" s="197" t="s">
        <v>3</v>
      </c>
      <c r="I22" s="198"/>
      <c r="J22" s="199"/>
      <c r="K22" s="33" t="s">
        <v>4</v>
      </c>
      <c r="L22" s="32" t="s">
        <v>5</v>
      </c>
      <c r="M22" s="32" t="s">
        <v>71</v>
      </c>
      <c r="N22" s="57"/>
      <c r="O22" s="114" t="s">
        <v>96</v>
      </c>
      <c r="P22" s="115" t="s">
        <v>69</v>
      </c>
      <c r="Q22" s="116" t="s">
        <v>74</v>
      </c>
      <c r="R22" s="115" t="s">
        <v>70</v>
      </c>
      <c r="S22" s="117" t="s">
        <v>7</v>
      </c>
      <c r="T22" s="118" t="s">
        <v>8</v>
      </c>
    </row>
    <row r="23" spans="1:80" s="37" customFormat="1" ht="37.5" customHeight="1" x14ac:dyDescent="0.35">
      <c r="A23" s="211" t="s">
        <v>97</v>
      </c>
      <c r="B23" s="211"/>
      <c r="C23" s="212"/>
      <c r="D23" s="132" t="s">
        <v>75</v>
      </c>
      <c r="E23" s="133">
        <v>43990</v>
      </c>
      <c r="F23" s="132" t="s">
        <v>9</v>
      </c>
      <c r="G23" s="132" t="s">
        <v>76</v>
      </c>
      <c r="H23" s="213" t="s">
        <v>38</v>
      </c>
      <c r="I23" s="214"/>
      <c r="J23" s="214"/>
      <c r="K23" s="132">
        <v>2</v>
      </c>
      <c r="L23" s="134">
        <v>100</v>
      </c>
      <c r="M23" s="134">
        <f t="shared" ref="M23" si="0">SUM(K23*L23)</f>
        <v>200</v>
      </c>
      <c r="N23" s="135"/>
      <c r="O23" s="119">
        <v>44001</v>
      </c>
      <c r="P23" s="35">
        <v>25</v>
      </c>
      <c r="Q23" s="136">
        <f t="shared" ref="Q23" si="1">SUM(M23*20%)</f>
        <v>40</v>
      </c>
      <c r="R23" s="136">
        <f t="shared" ref="R23" si="2">SUM(M23,P23,Q23)</f>
        <v>265</v>
      </c>
      <c r="S23" s="36"/>
      <c r="T23" s="60"/>
    </row>
    <row r="24" spans="1:80" s="34" customFormat="1" ht="37.5" customHeight="1" x14ac:dyDescent="0.3">
      <c r="A24" s="209"/>
      <c r="B24" s="209"/>
      <c r="C24" s="209"/>
      <c r="D24" s="44"/>
      <c r="E24" s="138"/>
      <c r="F24" s="44"/>
      <c r="G24" s="44"/>
      <c r="H24" s="200"/>
      <c r="I24" s="200"/>
      <c r="J24" s="200"/>
      <c r="K24" s="139">
        <v>0</v>
      </c>
      <c r="L24" s="38">
        <v>0</v>
      </c>
      <c r="M24" s="137">
        <f t="shared" ref="M24:M29" si="3">SUM(K24*L24)</f>
        <v>0</v>
      </c>
      <c r="N24" s="58"/>
      <c r="O24" s="120"/>
      <c r="P24" s="39">
        <v>0</v>
      </c>
      <c r="Q24" s="155">
        <f t="shared" ref="Q24:Q29" si="4">SUM(M24*20%)</f>
        <v>0</v>
      </c>
      <c r="R24" s="40">
        <f t="shared" ref="R24:R29" si="5">SUM(M24,P24,Q24)</f>
        <v>0</v>
      </c>
      <c r="S24" s="41"/>
      <c r="T24" s="61"/>
    </row>
    <row r="25" spans="1:80" s="34" customFormat="1" ht="37.5" customHeight="1" x14ac:dyDescent="0.3">
      <c r="A25" s="209"/>
      <c r="B25" s="209"/>
      <c r="C25" s="209"/>
      <c r="D25" s="44"/>
      <c r="E25" s="138"/>
      <c r="F25" s="44"/>
      <c r="G25" s="44"/>
      <c r="H25" s="200"/>
      <c r="I25" s="200"/>
      <c r="J25" s="200"/>
      <c r="K25" s="139">
        <v>0</v>
      </c>
      <c r="L25" s="38">
        <v>0</v>
      </c>
      <c r="M25" s="137">
        <f t="shared" si="3"/>
        <v>0</v>
      </c>
      <c r="N25" s="58"/>
      <c r="O25" s="120"/>
      <c r="P25" s="39">
        <v>0</v>
      </c>
      <c r="Q25" s="155">
        <f t="shared" si="4"/>
        <v>0</v>
      </c>
      <c r="R25" s="40">
        <f t="shared" si="5"/>
        <v>0</v>
      </c>
      <c r="S25" s="41"/>
      <c r="T25" s="61"/>
    </row>
    <row r="26" spans="1:80" s="34" customFormat="1" ht="37.5" customHeight="1" x14ac:dyDescent="0.3">
      <c r="A26" s="209"/>
      <c r="B26" s="209"/>
      <c r="C26" s="209"/>
      <c r="D26" s="44"/>
      <c r="E26" s="138"/>
      <c r="F26" s="44"/>
      <c r="G26" s="44"/>
      <c r="H26" s="200"/>
      <c r="I26" s="200"/>
      <c r="J26" s="200"/>
      <c r="K26" s="139">
        <v>0</v>
      </c>
      <c r="L26" s="38">
        <v>0</v>
      </c>
      <c r="M26" s="137">
        <f>SUM(K26*L26)</f>
        <v>0</v>
      </c>
      <c r="N26" s="58"/>
      <c r="O26" s="120"/>
      <c r="P26" s="39">
        <v>0</v>
      </c>
      <c r="Q26" s="155">
        <f t="shared" si="4"/>
        <v>0</v>
      </c>
      <c r="R26" s="40">
        <f t="shared" si="5"/>
        <v>0</v>
      </c>
      <c r="S26" s="41"/>
      <c r="T26" s="61"/>
    </row>
    <row r="27" spans="1:80" s="34" customFormat="1" ht="37.5" customHeight="1" x14ac:dyDescent="0.3">
      <c r="A27" s="209"/>
      <c r="B27" s="209"/>
      <c r="C27" s="209"/>
      <c r="D27" s="44"/>
      <c r="E27" s="138"/>
      <c r="F27" s="44"/>
      <c r="G27" s="44"/>
      <c r="H27" s="200"/>
      <c r="I27" s="200"/>
      <c r="J27" s="200"/>
      <c r="K27" s="139">
        <v>0</v>
      </c>
      <c r="L27" s="38">
        <v>0</v>
      </c>
      <c r="M27" s="137">
        <f t="shared" si="3"/>
        <v>0</v>
      </c>
      <c r="N27" s="58"/>
      <c r="O27" s="120"/>
      <c r="P27" s="39">
        <v>0</v>
      </c>
      <c r="Q27" s="155">
        <f t="shared" si="4"/>
        <v>0</v>
      </c>
      <c r="R27" s="40">
        <f t="shared" si="5"/>
        <v>0</v>
      </c>
      <c r="S27" s="41"/>
      <c r="T27" s="61"/>
    </row>
    <row r="28" spans="1:80" s="34" customFormat="1" ht="37.5" customHeight="1" x14ac:dyDescent="0.3">
      <c r="A28" s="209"/>
      <c r="B28" s="209"/>
      <c r="C28" s="209"/>
      <c r="D28" s="44"/>
      <c r="E28" s="138"/>
      <c r="F28" s="44"/>
      <c r="G28" s="44"/>
      <c r="H28" s="200"/>
      <c r="I28" s="200"/>
      <c r="J28" s="200"/>
      <c r="K28" s="139">
        <v>0</v>
      </c>
      <c r="L28" s="38">
        <v>0</v>
      </c>
      <c r="M28" s="137">
        <f t="shared" si="3"/>
        <v>0</v>
      </c>
      <c r="N28" s="58"/>
      <c r="O28" s="120"/>
      <c r="P28" s="39">
        <v>0</v>
      </c>
      <c r="Q28" s="155">
        <f t="shared" si="4"/>
        <v>0</v>
      </c>
      <c r="R28" s="40">
        <f t="shared" si="5"/>
        <v>0</v>
      </c>
      <c r="S28" s="41"/>
      <c r="T28" s="61"/>
    </row>
    <row r="29" spans="1:80" s="34" customFormat="1" ht="37.5" customHeight="1" thickBot="1" x14ac:dyDescent="0.35">
      <c r="A29" s="209"/>
      <c r="B29" s="209"/>
      <c r="C29" s="209"/>
      <c r="D29" s="44"/>
      <c r="E29" s="138"/>
      <c r="F29" s="44"/>
      <c r="G29" s="44"/>
      <c r="H29" s="200"/>
      <c r="I29" s="200"/>
      <c r="J29" s="200"/>
      <c r="K29" s="139">
        <v>0</v>
      </c>
      <c r="L29" s="38">
        <v>0</v>
      </c>
      <c r="M29" s="137">
        <f t="shared" si="3"/>
        <v>0</v>
      </c>
      <c r="N29" s="58"/>
      <c r="O29" s="121"/>
      <c r="P29" s="62">
        <v>0</v>
      </c>
      <c r="Q29" s="156">
        <f t="shared" si="4"/>
        <v>0</v>
      </c>
      <c r="R29" s="63">
        <f t="shared" si="5"/>
        <v>0</v>
      </c>
      <c r="S29" s="64"/>
      <c r="T29" s="65"/>
    </row>
    <row r="30" spans="1:80" s="42" customFormat="1" thickBot="1" x14ac:dyDescent="0.4">
      <c r="A30" s="218"/>
      <c r="B30" s="218"/>
      <c r="C30" s="218"/>
      <c r="D30" s="218"/>
      <c r="E30" s="218"/>
      <c r="F30" s="218"/>
      <c r="G30" s="218"/>
      <c r="H30" s="218"/>
      <c r="I30" s="218"/>
      <c r="J30" s="219"/>
      <c r="K30" s="74">
        <f>SUM(K24:K29)</f>
        <v>0</v>
      </c>
      <c r="L30" s="75"/>
      <c r="M30" s="76">
        <f>SUM(M24:M29)</f>
        <v>0</v>
      </c>
      <c r="N30" s="76"/>
      <c r="O30" s="77"/>
      <c r="P30" s="77">
        <f>SUM(P24:P29)</f>
        <v>0</v>
      </c>
      <c r="Q30" s="109">
        <f>SUM(Q24:Q29)</f>
        <v>0</v>
      </c>
      <c r="R30" s="109">
        <f>SUM(R24:R29)</f>
        <v>0</v>
      </c>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row>
    <row r="31" spans="1:80" s="43" customFormat="1" ht="28.15" customHeight="1" thickBot="1" x14ac:dyDescent="0.4">
      <c r="B31" s="226" t="s">
        <v>56</v>
      </c>
      <c r="C31" s="227"/>
      <c r="D31" s="227"/>
      <c r="E31" s="227"/>
      <c r="F31" s="227"/>
      <c r="G31" s="227"/>
      <c r="H31" s="227"/>
      <c r="I31" s="227"/>
      <c r="J31" s="228"/>
      <c r="K31" s="92"/>
      <c r="L31" s="92"/>
      <c r="M31" s="93"/>
      <c r="N31" s="93"/>
      <c r="O31" s="93"/>
      <c r="P31" s="93"/>
      <c r="Q31" s="95"/>
      <c r="R31" s="95"/>
    </row>
    <row r="32" spans="1:80" s="43" customFormat="1" ht="29.65" customHeight="1" x14ac:dyDescent="0.35">
      <c r="B32" s="176" t="s">
        <v>82</v>
      </c>
      <c r="C32" s="177"/>
      <c r="D32" s="177"/>
      <c r="E32" s="177"/>
      <c r="F32" s="177"/>
      <c r="G32" s="177"/>
      <c r="H32" s="177"/>
      <c r="I32" s="177"/>
      <c r="J32" s="99"/>
      <c r="K32" s="92"/>
      <c r="L32" s="93"/>
      <c r="M32" s="93"/>
      <c r="N32" s="93"/>
      <c r="O32" s="93"/>
      <c r="P32" s="95"/>
      <c r="Q32" s="95"/>
    </row>
    <row r="33" spans="1:80" s="43" customFormat="1" ht="16.350000000000001" customHeight="1" x14ac:dyDescent="0.35">
      <c r="B33" s="178" t="s">
        <v>83</v>
      </c>
      <c r="C33" s="179"/>
      <c r="D33" s="179"/>
      <c r="E33" s="179"/>
      <c r="F33" s="179"/>
      <c r="G33" s="179"/>
      <c r="H33" s="179"/>
      <c r="I33" s="179"/>
      <c r="J33" s="99"/>
      <c r="K33" s="92"/>
      <c r="L33" s="93"/>
      <c r="M33" s="93"/>
      <c r="N33" s="93"/>
      <c r="O33" s="93"/>
      <c r="P33" s="95"/>
      <c r="Q33" s="95"/>
    </row>
    <row r="34" spans="1:80" s="43" customFormat="1" ht="16.350000000000001" customHeight="1" thickBot="1" x14ac:dyDescent="0.4">
      <c r="B34" s="174" t="s">
        <v>84</v>
      </c>
      <c r="C34" s="175"/>
      <c r="D34" s="175"/>
      <c r="E34" s="175"/>
      <c r="F34" s="175"/>
      <c r="G34" s="175"/>
      <c r="H34" s="175"/>
      <c r="I34" s="175"/>
      <c r="J34" s="100"/>
      <c r="K34" s="92"/>
      <c r="L34" s="93"/>
      <c r="M34" s="93"/>
      <c r="N34" s="93"/>
      <c r="O34" s="93"/>
      <c r="P34" s="95"/>
      <c r="Q34" s="95"/>
    </row>
    <row r="35" spans="1:80" s="34" customFormat="1" ht="42" customHeight="1" x14ac:dyDescent="0.35">
      <c r="A35" s="169" t="s">
        <v>54</v>
      </c>
      <c r="B35" s="169"/>
      <c r="C35" s="170"/>
      <c r="D35" s="88" t="s">
        <v>53</v>
      </c>
      <c r="E35" s="89" t="s">
        <v>6</v>
      </c>
      <c r="F35" s="90" t="s">
        <v>51</v>
      </c>
      <c r="G35" s="90" t="s">
        <v>67</v>
      </c>
      <c r="H35" s="171" t="s">
        <v>3</v>
      </c>
      <c r="I35" s="172"/>
      <c r="J35" s="173"/>
      <c r="K35" s="91" t="s">
        <v>4</v>
      </c>
      <c r="L35" s="88" t="s">
        <v>5</v>
      </c>
      <c r="M35" s="88" t="s">
        <v>71</v>
      </c>
      <c r="N35" s="94"/>
      <c r="O35" s="122" t="s">
        <v>96</v>
      </c>
      <c r="P35" s="106" t="s">
        <v>69</v>
      </c>
      <c r="Q35" s="105" t="s">
        <v>74</v>
      </c>
      <c r="R35" s="106" t="s">
        <v>70</v>
      </c>
      <c r="S35" s="107" t="s">
        <v>7</v>
      </c>
      <c r="T35" s="108" t="s">
        <v>8</v>
      </c>
    </row>
    <row r="36" spans="1:80" s="34" customFormat="1" ht="28.35" customHeight="1" x14ac:dyDescent="0.3">
      <c r="A36" s="210"/>
      <c r="B36" s="210"/>
      <c r="C36" s="210"/>
      <c r="D36" s="44"/>
      <c r="E36" s="44"/>
      <c r="F36" s="44"/>
      <c r="G36" s="44"/>
      <c r="H36" s="215"/>
      <c r="I36" s="216"/>
      <c r="J36" s="216"/>
      <c r="K36" s="44">
        <v>0</v>
      </c>
      <c r="L36" s="38">
        <v>0</v>
      </c>
      <c r="M36" s="137">
        <f t="shared" ref="M36:M41" si="6">SUM(K36*L36)</f>
        <v>0</v>
      </c>
      <c r="N36" s="58"/>
      <c r="O36" s="120"/>
      <c r="P36" s="39">
        <v>0</v>
      </c>
      <c r="Q36" s="155">
        <f t="shared" ref="Q36:Q41" si="7">SUM(M36*20%)</f>
        <v>0</v>
      </c>
      <c r="R36" s="40">
        <f t="shared" ref="R36:R41" si="8">SUM(Q36,M36,P36)</f>
        <v>0</v>
      </c>
      <c r="S36" s="41"/>
      <c r="T36" s="61"/>
      <c r="U36" s="45"/>
    </row>
    <row r="37" spans="1:80" s="34" customFormat="1" ht="28.35" customHeight="1" x14ac:dyDescent="0.3">
      <c r="A37" s="210"/>
      <c r="B37" s="210"/>
      <c r="C37" s="210"/>
      <c r="D37" s="44"/>
      <c r="E37" s="44"/>
      <c r="F37" s="44"/>
      <c r="G37" s="44"/>
      <c r="H37" s="215"/>
      <c r="I37" s="216"/>
      <c r="J37" s="216"/>
      <c r="K37" s="44">
        <v>0</v>
      </c>
      <c r="L37" s="38">
        <v>0</v>
      </c>
      <c r="M37" s="137">
        <f t="shared" si="6"/>
        <v>0</v>
      </c>
      <c r="N37" s="58"/>
      <c r="O37" s="120"/>
      <c r="P37" s="39">
        <v>0</v>
      </c>
      <c r="Q37" s="155">
        <f t="shared" si="7"/>
        <v>0</v>
      </c>
      <c r="R37" s="40">
        <f t="shared" si="8"/>
        <v>0</v>
      </c>
      <c r="S37" s="41"/>
      <c r="T37" s="61"/>
      <c r="U37" s="45"/>
    </row>
    <row r="38" spans="1:80" s="34" customFormat="1" ht="28.35" customHeight="1" x14ac:dyDescent="0.3">
      <c r="A38" s="210"/>
      <c r="B38" s="210"/>
      <c r="C38" s="210"/>
      <c r="D38" s="44"/>
      <c r="E38" s="44"/>
      <c r="F38" s="44"/>
      <c r="G38" s="44"/>
      <c r="H38" s="215"/>
      <c r="I38" s="216"/>
      <c r="J38" s="216"/>
      <c r="K38" s="44">
        <v>0</v>
      </c>
      <c r="L38" s="38">
        <v>0</v>
      </c>
      <c r="M38" s="137">
        <f t="shared" si="6"/>
        <v>0</v>
      </c>
      <c r="N38" s="58"/>
      <c r="O38" s="120"/>
      <c r="P38" s="39">
        <v>0</v>
      </c>
      <c r="Q38" s="155">
        <f t="shared" si="7"/>
        <v>0</v>
      </c>
      <c r="R38" s="40">
        <f t="shared" si="8"/>
        <v>0</v>
      </c>
      <c r="S38" s="41"/>
      <c r="T38" s="61"/>
      <c r="U38" s="45"/>
    </row>
    <row r="39" spans="1:80" s="34" customFormat="1" ht="28.35" customHeight="1" x14ac:dyDescent="0.3">
      <c r="A39" s="210"/>
      <c r="B39" s="210"/>
      <c r="C39" s="210"/>
      <c r="D39" s="44"/>
      <c r="E39" s="44"/>
      <c r="F39" s="44"/>
      <c r="G39" s="44"/>
      <c r="H39" s="215"/>
      <c r="I39" s="216"/>
      <c r="J39" s="216"/>
      <c r="K39" s="44">
        <v>0</v>
      </c>
      <c r="L39" s="38">
        <v>0</v>
      </c>
      <c r="M39" s="137">
        <f t="shared" si="6"/>
        <v>0</v>
      </c>
      <c r="N39" s="58"/>
      <c r="O39" s="120"/>
      <c r="P39" s="39">
        <v>0</v>
      </c>
      <c r="Q39" s="155">
        <f t="shared" si="7"/>
        <v>0</v>
      </c>
      <c r="R39" s="40">
        <f t="shared" si="8"/>
        <v>0</v>
      </c>
      <c r="S39" s="41"/>
      <c r="T39" s="61"/>
      <c r="U39" s="45"/>
    </row>
    <row r="40" spans="1:80" s="34" customFormat="1" ht="28.35" customHeight="1" x14ac:dyDescent="0.3">
      <c r="A40" s="210"/>
      <c r="B40" s="210"/>
      <c r="C40" s="210"/>
      <c r="D40" s="44"/>
      <c r="E40" s="44"/>
      <c r="F40" s="44"/>
      <c r="G40" s="44"/>
      <c r="H40" s="215"/>
      <c r="I40" s="216"/>
      <c r="J40" s="216"/>
      <c r="K40" s="44">
        <v>0</v>
      </c>
      <c r="L40" s="38">
        <v>0</v>
      </c>
      <c r="M40" s="137">
        <f t="shared" si="6"/>
        <v>0</v>
      </c>
      <c r="N40" s="58"/>
      <c r="O40" s="120"/>
      <c r="P40" s="39">
        <v>0</v>
      </c>
      <c r="Q40" s="155">
        <f t="shared" si="7"/>
        <v>0</v>
      </c>
      <c r="R40" s="40">
        <f t="shared" si="8"/>
        <v>0</v>
      </c>
      <c r="S40" s="41"/>
      <c r="T40" s="61"/>
      <c r="U40" s="45"/>
    </row>
    <row r="41" spans="1:80" s="34" customFormat="1" ht="28.35" customHeight="1" thickBot="1" x14ac:dyDescent="0.35">
      <c r="A41" s="210"/>
      <c r="B41" s="210"/>
      <c r="C41" s="210"/>
      <c r="D41" s="44"/>
      <c r="E41" s="44"/>
      <c r="F41" s="44"/>
      <c r="G41" s="44"/>
      <c r="H41" s="215"/>
      <c r="I41" s="216"/>
      <c r="J41" s="216"/>
      <c r="K41" s="44">
        <v>0</v>
      </c>
      <c r="L41" s="38">
        <v>0</v>
      </c>
      <c r="M41" s="137">
        <f t="shared" si="6"/>
        <v>0</v>
      </c>
      <c r="N41" s="58"/>
      <c r="O41" s="125"/>
      <c r="P41" s="62">
        <v>0</v>
      </c>
      <c r="Q41" s="156">
        <f t="shared" si="7"/>
        <v>0</v>
      </c>
      <c r="R41" s="63">
        <f t="shared" si="8"/>
        <v>0</v>
      </c>
      <c r="S41" s="64"/>
      <c r="T41" s="65"/>
      <c r="U41" s="45"/>
    </row>
    <row r="42" spans="1:80" s="42" customFormat="1" ht="13.9" customHeight="1" thickBot="1" x14ac:dyDescent="0.4">
      <c r="A42" s="218"/>
      <c r="B42" s="218"/>
      <c r="C42" s="218"/>
      <c r="D42" s="218"/>
      <c r="E42" s="218"/>
      <c r="F42" s="218"/>
      <c r="G42" s="218"/>
      <c r="H42" s="218"/>
      <c r="I42" s="218"/>
      <c r="J42" s="219"/>
      <c r="K42" s="74">
        <f>SUM(K36:K41)</f>
        <v>0</v>
      </c>
      <c r="L42" s="75"/>
      <c r="M42" s="76">
        <f>SUM(M36:M41)</f>
        <v>0</v>
      </c>
      <c r="N42" s="124"/>
      <c r="O42" s="123"/>
      <c r="P42" s="77">
        <f>SUM(P36:P41)</f>
        <v>0</v>
      </c>
      <c r="Q42" s="78">
        <f>SUM(Q36:Q41)</f>
        <v>0</v>
      </c>
      <c r="R42" s="78">
        <f>SUM(R36:R41)</f>
        <v>0</v>
      </c>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row>
    <row r="43" spans="1:80" s="43" customFormat="1" ht="29.65" customHeight="1" thickBot="1" x14ac:dyDescent="0.4">
      <c r="B43" s="229" t="s">
        <v>73</v>
      </c>
      <c r="C43" s="230"/>
      <c r="D43" s="230"/>
      <c r="E43" s="230"/>
      <c r="F43" s="230"/>
      <c r="G43" s="230"/>
      <c r="H43" s="230"/>
      <c r="I43" s="230"/>
      <c r="J43" s="231"/>
      <c r="K43" s="92"/>
      <c r="L43" s="92"/>
      <c r="M43" s="93"/>
      <c r="N43" s="93"/>
      <c r="O43" s="93"/>
      <c r="P43" s="96"/>
      <c r="Q43" s="95"/>
      <c r="R43" s="95"/>
    </row>
    <row r="44" spans="1:80" s="43" customFormat="1" ht="29.65" customHeight="1" x14ac:dyDescent="0.35">
      <c r="B44" s="176" t="s">
        <v>85</v>
      </c>
      <c r="C44" s="177"/>
      <c r="D44" s="177"/>
      <c r="E44" s="177"/>
      <c r="F44" s="177"/>
      <c r="G44" s="177"/>
      <c r="H44" s="177"/>
      <c r="I44" s="177"/>
      <c r="J44" s="99"/>
      <c r="K44" s="92"/>
      <c r="L44" s="93"/>
      <c r="M44" s="93"/>
      <c r="N44" s="93"/>
      <c r="O44" s="93"/>
      <c r="P44" s="95"/>
      <c r="Q44" s="95"/>
    </row>
    <row r="45" spans="1:80" s="43" customFormat="1" ht="16.350000000000001" customHeight="1" thickBot="1" x14ac:dyDescent="0.4">
      <c r="B45" s="180" t="s">
        <v>86</v>
      </c>
      <c r="C45" s="181"/>
      <c r="D45" s="181"/>
      <c r="E45" s="181"/>
      <c r="F45" s="181"/>
      <c r="G45" s="181"/>
      <c r="H45" s="181"/>
      <c r="I45" s="181"/>
      <c r="J45" s="100"/>
      <c r="K45" s="92"/>
      <c r="L45" s="93"/>
      <c r="M45" s="93"/>
      <c r="N45" s="93"/>
      <c r="O45" s="93"/>
      <c r="P45" s="95"/>
      <c r="Q45" s="95"/>
    </row>
    <row r="46" spans="1:80" s="34" customFormat="1" ht="42" customHeight="1" x14ac:dyDescent="0.35">
      <c r="A46" s="169" t="s">
        <v>54</v>
      </c>
      <c r="B46" s="169"/>
      <c r="C46" s="170"/>
      <c r="D46" s="88" t="s">
        <v>53</v>
      </c>
      <c r="E46" s="89" t="s">
        <v>6</v>
      </c>
      <c r="F46" s="90" t="s">
        <v>51</v>
      </c>
      <c r="G46" s="90" t="s">
        <v>67</v>
      </c>
      <c r="H46" s="171" t="s">
        <v>3</v>
      </c>
      <c r="I46" s="172"/>
      <c r="J46" s="173"/>
      <c r="K46" s="91" t="s">
        <v>4</v>
      </c>
      <c r="L46" s="88" t="s">
        <v>5</v>
      </c>
      <c r="M46" s="88" t="s">
        <v>71</v>
      </c>
      <c r="N46" s="94"/>
      <c r="O46" s="122" t="s">
        <v>96</v>
      </c>
      <c r="P46" s="106" t="s">
        <v>69</v>
      </c>
      <c r="Q46" s="105" t="s">
        <v>74</v>
      </c>
      <c r="R46" s="106" t="s">
        <v>70</v>
      </c>
      <c r="S46" s="107" t="s">
        <v>7</v>
      </c>
      <c r="T46" s="108" t="s">
        <v>8</v>
      </c>
    </row>
    <row r="47" spans="1:80" s="34" customFormat="1" ht="37.5" customHeight="1" x14ac:dyDescent="0.3">
      <c r="A47" s="210"/>
      <c r="B47" s="210"/>
      <c r="C47" s="210"/>
      <c r="D47" s="139"/>
      <c r="E47" s="44"/>
      <c r="F47" s="44"/>
      <c r="G47" s="44"/>
      <c r="H47" s="215"/>
      <c r="I47" s="216"/>
      <c r="J47" s="216"/>
      <c r="K47" s="44">
        <v>0</v>
      </c>
      <c r="L47" s="38">
        <v>0</v>
      </c>
      <c r="M47" s="137">
        <f t="shared" ref="M47:M52" si="9">SUM(K47*L47)</f>
        <v>0</v>
      </c>
      <c r="N47" s="59"/>
      <c r="O47" s="120"/>
      <c r="P47" s="39">
        <v>0</v>
      </c>
      <c r="Q47" s="155">
        <f t="shared" ref="Q47:Q52" si="10">SUM(M47*20%)</f>
        <v>0</v>
      </c>
      <c r="R47" s="40">
        <f t="shared" ref="R47:R52" si="11">SUM(Q47,P47,M47)</f>
        <v>0</v>
      </c>
      <c r="S47" s="41"/>
      <c r="T47" s="61"/>
      <c r="U47" s="45"/>
    </row>
    <row r="48" spans="1:80" s="34" customFormat="1" ht="37.5" customHeight="1" x14ac:dyDescent="0.3">
      <c r="A48" s="210"/>
      <c r="B48" s="210"/>
      <c r="C48" s="210"/>
      <c r="D48" s="139"/>
      <c r="E48" s="44"/>
      <c r="F48" s="44"/>
      <c r="G48" s="44"/>
      <c r="H48" s="215"/>
      <c r="I48" s="216"/>
      <c r="J48" s="216"/>
      <c r="K48" s="44">
        <v>0</v>
      </c>
      <c r="L48" s="38">
        <v>0</v>
      </c>
      <c r="M48" s="137">
        <f t="shared" si="9"/>
        <v>0</v>
      </c>
      <c r="N48" s="59"/>
      <c r="O48" s="120"/>
      <c r="P48" s="39">
        <v>0</v>
      </c>
      <c r="Q48" s="155">
        <f t="shared" si="10"/>
        <v>0</v>
      </c>
      <c r="R48" s="40">
        <f t="shared" si="11"/>
        <v>0</v>
      </c>
      <c r="S48" s="41"/>
      <c r="T48" s="61"/>
      <c r="U48" s="45"/>
    </row>
    <row r="49" spans="1:80" s="34" customFormat="1" ht="37.5" customHeight="1" x14ac:dyDescent="0.3">
      <c r="A49" s="210"/>
      <c r="B49" s="210"/>
      <c r="C49" s="210"/>
      <c r="D49" s="139"/>
      <c r="E49" s="44"/>
      <c r="F49" s="44"/>
      <c r="G49" s="44"/>
      <c r="H49" s="215"/>
      <c r="I49" s="216"/>
      <c r="J49" s="216"/>
      <c r="K49" s="44">
        <v>0</v>
      </c>
      <c r="L49" s="38">
        <v>0</v>
      </c>
      <c r="M49" s="137">
        <f t="shared" si="9"/>
        <v>0</v>
      </c>
      <c r="N49" s="59"/>
      <c r="O49" s="120"/>
      <c r="P49" s="39">
        <v>0</v>
      </c>
      <c r="Q49" s="155">
        <f t="shared" si="10"/>
        <v>0</v>
      </c>
      <c r="R49" s="40">
        <f t="shared" si="11"/>
        <v>0</v>
      </c>
      <c r="S49" s="41"/>
      <c r="T49" s="61"/>
      <c r="U49" s="45"/>
    </row>
    <row r="50" spans="1:80" s="34" customFormat="1" ht="37.5" customHeight="1" x14ac:dyDescent="0.3">
      <c r="A50" s="210"/>
      <c r="B50" s="210"/>
      <c r="C50" s="210"/>
      <c r="D50" s="139"/>
      <c r="E50" s="44"/>
      <c r="F50" s="44"/>
      <c r="G50" s="44"/>
      <c r="H50" s="215"/>
      <c r="I50" s="216"/>
      <c r="J50" s="216"/>
      <c r="K50" s="44">
        <v>0</v>
      </c>
      <c r="L50" s="38">
        <v>0</v>
      </c>
      <c r="M50" s="137">
        <f t="shared" si="9"/>
        <v>0</v>
      </c>
      <c r="N50" s="59"/>
      <c r="O50" s="120"/>
      <c r="P50" s="39">
        <v>0</v>
      </c>
      <c r="Q50" s="155">
        <f t="shared" si="10"/>
        <v>0</v>
      </c>
      <c r="R50" s="40">
        <f t="shared" si="11"/>
        <v>0</v>
      </c>
      <c r="S50" s="41"/>
      <c r="T50" s="61"/>
      <c r="U50" s="45"/>
    </row>
    <row r="51" spans="1:80" s="34" customFormat="1" ht="37.5" customHeight="1" x14ac:dyDescent="0.3">
      <c r="A51" s="210"/>
      <c r="B51" s="210"/>
      <c r="C51" s="210"/>
      <c r="D51" s="139"/>
      <c r="E51" s="44"/>
      <c r="F51" s="44"/>
      <c r="G51" s="44"/>
      <c r="H51" s="215"/>
      <c r="I51" s="216"/>
      <c r="J51" s="216"/>
      <c r="K51" s="44">
        <v>0</v>
      </c>
      <c r="L51" s="38">
        <v>0</v>
      </c>
      <c r="M51" s="137">
        <f t="shared" si="9"/>
        <v>0</v>
      </c>
      <c r="N51" s="59"/>
      <c r="O51" s="120"/>
      <c r="P51" s="39">
        <v>0</v>
      </c>
      <c r="Q51" s="155">
        <f t="shared" si="10"/>
        <v>0</v>
      </c>
      <c r="R51" s="40">
        <f t="shared" si="11"/>
        <v>0</v>
      </c>
      <c r="S51" s="41"/>
      <c r="T51" s="61"/>
      <c r="U51" s="45"/>
    </row>
    <row r="52" spans="1:80" s="34" customFormat="1" ht="37.5" customHeight="1" thickBot="1" x14ac:dyDescent="0.35">
      <c r="A52" s="210"/>
      <c r="B52" s="210"/>
      <c r="C52" s="210"/>
      <c r="D52" s="139"/>
      <c r="E52" s="44"/>
      <c r="F52" s="44"/>
      <c r="G52" s="44"/>
      <c r="H52" s="215"/>
      <c r="I52" s="216"/>
      <c r="J52" s="216"/>
      <c r="K52" s="126">
        <v>0</v>
      </c>
      <c r="L52" s="127">
        <v>0</v>
      </c>
      <c r="M52" s="145">
        <f t="shared" si="9"/>
        <v>0</v>
      </c>
      <c r="N52" s="128"/>
      <c r="O52" s="125"/>
      <c r="P52" s="129">
        <v>0</v>
      </c>
      <c r="Q52" s="157">
        <f t="shared" si="10"/>
        <v>0</v>
      </c>
      <c r="R52" s="130">
        <f t="shared" si="11"/>
        <v>0</v>
      </c>
      <c r="S52" s="64"/>
      <c r="T52" s="65"/>
      <c r="U52" s="45"/>
    </row>
    <row r="53" spans="1:80" s="42" customFormat="1" ht="12.75" x14ac:dyDescent="0.35">
      <c r="A53" s="218"/>
      <c r="B53" s="218"/>
      <c r="C53" s="218"/>
      <c r="D53" s="218"/>
      <c r="E53" s="218"/>
      <c r="F53" s="218"/>
      <c r="G53" s="218"/>
      <c r="H53" s="218"/>
      <c r="I53" s="218"/>
      <c r="J53" s="219"/>
      <c r="K53" s="74">
        <f>SUM(K47:K52)</f>
        <v>0</v>
      </c>
      <c r="L53" s="75"/>
      <c r="M53" s="76">
        <f>SUM(M47:M52)</f>
        <v>0</v>
      </c>
      <c r="N53" s="76"/>
      <c r="O53" s="123"/>
      <c r="P53" s="76">
        <f>SUM(P47:P52)</f>
        <v>0</v>
      </c>
      <c r="Q53" s="131">
        <f>SUM(Q47:Q52)</f>
        <v>0</v>
      </c>
      <c r="R53" s="131">
        <f>SUM(R47:R52)</f>
        <v>0</v>
      </c>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row>
    <row r="54" spans="1:80" x14ac:dyDescent="0.3">
      <c r="B54" s="17"/>
      <c r="C54" s="17"/>
      <c r="D54" s="46"/>
      <c r="E54" s="17"/>
      <c r="F54" s="17"/>
      <c r="G54" s="17"/>
      <c r="K54" s="47"/>
      <c r="L54" s="47"/>
    </row>
    <row r="55" spans="1:80" ht="17.25" x14ac:dyDescent="0.3">
      <c r="B55" s="217"/>
      <c r="C55" s="217"/>
      <c r="D55" s="217"/>
      <c r="E55" s="217"/>
      <c r="F55" s="217"/>
      <c r="G55" s="217"/>
      <c r="H55" s="66"/>
      <c r="I55" s="66"/>
      <c r="J55" s="67" t="s">
        <v>10</v>
      </c>
      <c r="K55" s="68">
        <f>SUM(K53,K42,K30)</f>
        <v>0</v>
      </c>
      <c r="L55" s="69"/>
      <c r="M55" s="70">
        <f>SUM(M53,M42,M30)</f>
        <v>0</v>
      </c>
      <c r="N55" s="71"/>
      <c r="O55" s="71"/>
      <c r="P55" s="71">
        <f>SUM(P53,P42,P30)</f>
        <v>0</v>
      </c>
      <c r="Q55" s="72">
        <f>SUM(Q53,Q42,Q30)</f>
        <v>0</v>
      </c>
      <c r="R55" s="73">
        <f>SUM(R53,R42,R30)</f>
        <v>0</v>
      </c>
      <c r="S55" s="48"/>
      <c r="T55" s="13"/>
      <c r="U55" s="13"/>
    </row>
    <row r="56" spans="1:80" ht="14.25" customHeight="1" thickBot="1" x14ac:dyDescent="0.4">
      <c r="B56" s="243" t="s">
        <v>92</v>
      </c>
      <c r="C56" s="243"/>
      <c r="D56" s="243"/>
      <c r="E56" s="243"/>
      <c r="F56" s="243"/>
      <c r="G56" s="243"/>
      <c r="H56" s="17"/>
      <c r="I56" s="17"/>
      <c r="J56" s="17"/>
      <c r="K56" s="49"/>
      <c r="L56" s="49"/>
    </row>
    <row r="57" spans="1:80" ht="14.25" customHeight="1" x14ac:dyDescent="0.3">
      <c r="B57" s="244"/>
      <c r="C57" s="245"/>
      <c r="D57" s="245"/>
      <c r="E57" s="245"/>
      <c r="F57" s="245"/>
      <c r="G57" s="246"/>
      <c r="H57" s="52"/>
      <c r="I57" s="52"/>
      <c r="J57" s="52"/>
      <c r="K57" s="49"/>
      <c r="L57" s="49"/>
    </row>
    <row r="58" spans="1:80" ht="13.5" thickBot="1" x14ac:dyDescent="0.35">
      <c r="B58" s="232"/>
      <c r="C58" s="233"/>
      <c r="D58" s="233"/>
      <c r="E58" s="233"/>
      <c r="F58" s="233"/>
      <c r="G58" s="234"/>
      <c r="H58" s="52"/>
      <c r="I58" s="52"/>
      <c r="J58" s="52"/>
      <c r="K58" s="49"/>
      <c r="L58" s="49"/>
    </row>
    <row r="59" spans="1:80" x14ac:dyDescent="0.3">
      <c r="B59" s="232"/>
      <c r="C59" s="233"/>
      <c r="D59" s="233"/>
      <c r="E59" s="233"/>
      <c r="F59" s="233"/>
      <c r="G59" s="234"/>
      <c r="P59" s="146" t="s">
        <v>1</v>
      </c>
      <c r="Q59" s="147" t="s">
        <v>2</v>
      </c>
      <c r="R59" s="148" t="s">
        <v>78</v>
      </c>
    </row>
    <row r="60" spans="1:80" x14ac:dyDescent="0.3">
      <c r="B60" s="232"/>
      <c r="C60" s="233"/>
      <c r="D60" s="233"/>
      <c r="E60" s="233"/>
      <c r="F60" s="233"/>
      <c r="G60" s="234"/>
      <c r="P60" s="149"/>
      <c r="Q60" s="150"/>
      <c r="R60" s="151"/>
    </row>
    <row r="61" spans="1:80" x14ac:dyDescent="0.3">
      <c r="B61" s="232"/>
      <c r="C61" s="233"/>
      <c r="D61" s="233"/>
      <c r="E61" s="233"/>
      <c r="F61" s="233"/>
      <c r="G61" s="234"/>
      <c r="P61" s="149"/>
      <c r="Q61" s="150"/>
      <c r="R61" s="151"/>
    </row>
    <row r="62" spans="1:80" x14ac:dyDescent="0.3">
      <c r="B62" s="232"/>
      <c r="C62" s="233"/>
      <c r="D62" s="233"/>
      <c r="E62" s="233"/>
      <c r="F62" s="233"/>
      <c r="G62" s="234"/>
      <c r="H62" s="16"/>
      <c r="I62" s="16"/>
      <c r="J62" s="16"/>
      <c r="P62" s="149"/>
      <c r="Q62" s="150"/>
      <c r="R62" s="151"/>
    </row>
    <row r="63" spans="1:80" x14ac:dyDescent="0.3">
      <c r="B63" s="232"/>
      <c r="C63" s="233"/>
      <c r="D63" s="233"/>
      <c r="E63" s="233"/>
      <c r="F63" s="233"/>
      <c r="G63" s="234"/>
      <c r="H63" s="21"/>
      <c r="I63" s="21"/>
      <c r="J63" s="21"/>
      <c r="P63" s="149"/>
      <c r="Q63" s="150"/>
      <c r="R63" s="151"/>
    </row>
    <row r="64" spans="1:80" x14ac:dyDescent="0.3">
      <c r="B64" s="232"/>
      <c r="C64" s="233"/>
      <c r="D64" s="233"/>
      <c r="E64" s="233"/>
      <c r="F64" s="233"/>
      <c r="G64" s="234"/>
      <c r="H64" s="28"/>
      <c r="I64" s="16"/>
      <c r="J64" s="16"/>
      <c r="P64" s="149"/>
      <c r="Q64" s="150"/>
      <c r="R64" s="151"/>
    </row>
    <row r="65" spans="2:18" ht="13.5" thickBot="1" x14ac:dyDescent="0.35">
      <c r="B65" s="232"/>
      <c r="C65" s="233"/>
      <c r="D65" s="233"/>
      <c r="E65" s="233"/>
      <c r="F65" s="233"/>
      <c r="G65" s="234"/>
      <c r="P65" s="152"/>
      <c r="Q65" s="153"/>
      <c r="R65" s="154"/>
    </row>
    <row r="66" spans="2:18" x14ac:dyDescent="0.3">
      <c r="B66" s="232"/>
      <c r="C66" s="233"/>
      <c r="D66" s="233"/>
      <c r="E66" s="233"/>
      <c r="F66" s="233"/>
      <c r="G66" s="234"/>
    </row>
    <row r="67" spans="2:18" x14ac:dyDescent="0.3">
      <c r="B67" s="232"/>
      <c r="C67" s="233"/>
      <c r="D67" s="233"/>
      <c r="E67" s="233"/>
      <c r="F67" s="233"/>
      <c r="G67" s="234"/>
    </row>
    <row r="68" spans="2:18" x14ac:dyDescent="0.3">
      <c r="B68" s="232"/>
      <c r="C68" s="233"/>
      <c r="D68" s="233"/>
      <c r="E68" s="233"/>
      <c r="F68" s="233"/>
      <c r="G68" s="234"/>
    </row>
    <row r="69" spans="2:18" x14ac:dyDescent="0.3">
      <c r="B69" s="232"/>
      <c r="C69" s="233"/>
      <c r="D69" s="233"/>
      <c r="E69" s="233"/>
      <c r="F69" s="233"/>
      <c r="G69" s="234"/>
    </row>
    <row r="70" spans="2:18" x14ac:dyDescent="0.3">
      <c r="B70" s="232"/>
      <c r="C70" s="233"/>
      <c r="D70" s="233"/>
      <c r="E70" s="233"/>
      <c r="F70" s="233"/>
      <c r="G70" s="234"/>
    </row>
    <row r="71" spans="2:18" x14ac:dyDescent="0.3">
      <c r="B71" s="232"/>
      <c r="C71" s="233"/>
      <c r="D71" s="233"/>
      <c r="E71" s="233"/>
      <c r="F71" s="233"/>
      <c r="G71" s="234"/>
    </row>
    <row r="72" spans="2:18" x14ac:dyDescent="0.3">
      <c r="B72" s="232"/>
      <c r="C72" s="233"/>
      <c r="D72" s="233"/>
      <c r="E72" s="233"/>
      <c r="F72" s="233"/>
      <c r="G72" s="234"/>
    </row>
    <row r="73" spans="2:18" x14ac:dyDescent="0.3">
      <c r="B73" s="232"/>
      <c r="C73" s="233"/>
      <c r="D73" s="233"/>
      <c r="E73" s="233"/>
      <c r="F73" s="233"/>
      <c r="G73" s="234"/>
    </row>
    <row r="74" spans="2:18" x14ac:dyDescent="0.3">
      <c r="B74" s="232"/>
      <c r="C74" s="233"/>
      <c r="D74" s="233"/>
      <c r="E74" s="233"/>
      <c r="F74" s="233"/>
      <c r="G74" s="234"/>
    </row>
    <row r="75" spans="2:18" x14ac:dyDescent="0.3">
      <c r="B75" s="232"/>
      <c r="C75" s="233"/>
      <c r="D75" s="233"/>
      <c r="E75" s="233"/>
      <c r="F75" s="233"/>
      <c r="G75" s="234"/>
    </row>
    <row r="76" spans="2:18" ht="14.65" customHeight="1" thickBot="1" x14ac:dyDescent="0.35">
      <c r="B76" s="235"/>
      <c r="C76" s="236"/>
      <c r="D76" s="236"/>
      <c r="E76" s="236"/>
      <c r="F76" s="236"/>
      <c r="G76" s="237"/>
    </row>
  </sheetData>
  <sheetProtection algorithmName="SHA-512" hashValue="pksYXBNpNZbStowy2hXNm/VSufHA3ytu/W7wAZZT/C7Dl1Rew5Asb1D5fyWcDKkQxY6Edy139NBzpv1j+NO2VQ==" saltValue="3A3WiTAXYnwT8HcY6gmvfA==" spinCount="100000" sheet="1" objects="1" scenarios="1" selectLockedCells="1"/>
  <mergeCells count="103">
    <mergeCell ref="B74:G74"/>
    <mergeCell ref="B75:G75"/>
    <mergeCell ref="B76:G76"/>
    <mergeCell ref="B68:G68"/>
    <mergeCell ref="B69:G69"/>
    <mergeCell ref="B70:G70"/>
    <mergeCell ref="B71:G71"/>
    <mergeCell ref="B72:G72"/>
    <mergeCell ref="B1:K1"/>
    <mergeCell ref="H5:K6"/>
    <mergeCell ref="B56:G56"/>
    <mergeCell ref="B57:G57"/>
    <mergeCell ref="B58:G58"/>
    <mergeCell ref="B59:G59"/>
    <mergeCell ref="B60:G60"/>
    <mergeCell ref="B61:G61"/>
    <mergeCell ref="B62:G62"/>
    <mergeCell ref="B63:G63"/>
    <mergeCell ref="B73:G73"/>
    <mergeCell ref="B64:G64"/>
    <mergeCell ref="B65:G65"/>
    <mergeCell ref="B66:G66"/>
    <mergeCell ref="B67:G67"/>
    <mergeCell ref="J7:K7"/>
    <mergeCell ref="B55:G55"/>
    <mergeCell ref="A36:C36"/>
    <mergeCell ref="A37:C37"/>
    <mergeCell ref="C10:E10"/>
    <mergeCell ref="A29:C29"/>
    <mergeCell ref="H25:J25"/>
    <mergeCell ref="A50:C50"/>
    <mergeCell ref="A51:C51"/>
    <mergeCell ref="A52:C52"/>
    <mergeCell ref="A40:C40"/>
    <mergeCell ref="A41:C41"/>
    <mergeCell ref="A47:C47"/>
    <mergeCell ref="A53:J53"/>
    <mergeCell ref="H52:J52"/>
    <mergeCell ref="B17:J18"/>
    <mergeCell ref="B31:J31"/>
    <mergeCell ref="B43:J43"/>
    <mergeCell ref="A22:C22"/>
    <mergeCell ref="A24:C24"/>
    <mergeCell ref="A25:C25"/>
    <mergeCell ref="A26:C26"/>
    <mergeCell ref="A30:J30"/>
    <mergeCell ref="A42:J42"/>
    <mergeCell ref="A27:C27"/>
    <mergeCell ref="A48:C48"/>
    <mergeCell ref="A49:C49"/>
    <mergeCell ref="A23:C23"/>
    <mergeCell ref="H23:J23"/>
    <mergeCell ref="H51:J51"/>
    <mergeCell ref="H40:J40"/>
    <mergeCell ref="H28:J28"/>
    <mergeCell ref="H50:J50"/>
    <mergeCell ref="H36:J36"/>
    <mergeCell ref="H41:J41"/>
    <mergeCell ref="H49:J49"/>
    <mergeCell ref="H37:J37"/>
    <mergeCell ref="H39:J39"/>
    <mergeCell ref="H38:J38"/>
    <mergeCell ref="H47:J47"/>
    <mergeCell ref="H48:J48"/>
    <mergeCell ref="A38:C38"/>
    <mergeCell ref="A39:C39"/>
    <mergeCell ref="C7:E7"/>
    <mergeCell ref="C8:E8"/>
    <mergeCell ref="C9:E9"/>
    <mergeCell ref="H22:J22"/>
    <mergeCell ref="H29:J29"/>
    <mergeCell ref="H24:J24"/>
    <mergeCell ref="H26:J26"/>
    <mergeCell ref="H27:J27"/>
    <mergeCell ref="B21:G21"/>
    <mergeCell ref="J8:K8"/>
    <mergeCell ref="J9:K9"/>
    <mergeCell ref="J10:K10"/>
    <mergeCell ref="A28:C28"/>
    <mergeCell ref="O21:T21"/>
    <mergeCell ref="I4:J4"/>
    <mergeCell ref="H7:I7"/>
    <mergeCell ref="D13:E13"/>
    <mergeCell ref="B4:F4"/>
    <mergeCell ref="P18:T18"/>
    <mergeCell ref="A35:C35"/>
    <mergeCell ref="H35:J35"/>
    <mergeCell ref="A46:C46"/>
    <mergeCell ref="H46:J46"/>
    <mergeCell ref="B34:I34"/>
    <mergeCell ref="B32:I32"/>
    <mergeCell ref="B33:I33"/>
    <mergeCell ref="B44:I44"/>
    <mergeCell ref="B45:I45"/>
    <mergeCell ref="B19:J19"/>
    <mergeCell ref="B20:G20"/>
    <mergeCell ref="H13:M14"/>
    <mergeCell ref="C11:E11"/>
    <mergeCell ref="C12:E12"/>
    <mergeCell ref="C14:E14"/>
    <mergeCell ref="C15:E15"/>
    <mergeCell ref="C5:E5"/>
    <mergeCell ref="C6:E6"/>
  </mergeCells>
  <hyperlinks>
    <hyperlink ref="H23" r:id="rId1" xr:uid="{74C972EB-71D1-4290-B394-618608824680}"/>
  </hyperlinks>
  <pageMargins left="0.7" right="0.7" top="0.75" bottom="0.75" header="0.3" footer="0.3"/>
  <pageSetup paperSize="8" scale="84" orientation="landscape" r:id="rId2"/>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954C5-52B3-432E-835B-F4CD69350569}">
  <dimension ref="A1:C10"/>
  <sheetViews>
    <sheetView workbookViewId="0">
      <selection activeCell="B2" sqref="B2"/>
    </sheetView>
  </sheetViews>
  <sheetFormatPr defaultRowHeight="14.25" x14ac:dyDescent="0.45"/>
  <cols>
    <col min="1" max="1" width="12.53125" style="248" customWidth="1"/>
    <col min="2" max="2" width="11.06640625" customWidth="1"/>
    <col min="3" max="3" width="110.9296875" customWidth="1"/>
  </cols>
  <sheetData>
    <row r="1" spans="1:3" s="247" customFormat="1" ht="15.75" x14ac:dyDescent="0.45">
      <c r="A1" s="249" t="s">
        <v>98</v>
      </c>
      <c r="B1" s="250" t="s">
        <v>99</v>
      </c>
      <c r="C1" s="250" t="s">
        <v>100</v>
      </c>
    </row>
    <row r="2" spans="1:3" ht="50.35" customHeight="1" x14ac:dyDescent="0.45">
      <c r="C2" s="7"/>
    </row>
    <row r="3" spans="1:3" ht="50.35" customHeight="1" x14ac:dyDescent="0.45"/>
    <row r="4" spans="1:3" ht="50.35" customHeight="1" x14ac:dyDescent="0.45"/>
    <row r="5" spans="1:3" ht="50.35" customHeight="1" x14ac:dyDescent="0.45"/>
    <row r="6" spans="1:3" ht="50.35" customHeight="1" x14ac:dyDescent="0.45"/>
    <row r="7" spans="1:3" ht="50.35" customHeight="1" x14ac:dyDescent="0.45"/>
    <row r="8" spans="1:3" ht="50.35" customHeight="1" x14ac:dyDescent="0.45"/>
    <row r="9" spans="1:3" ht="50.35" customHeight="1" x14ac:dyDescent="0.45"/>
    <row r="10" spans="1:3" ht="50.35" customHeight="1"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79AB-6AC5-4B7D-ADB2-B139E59498A1}">
  <sheetPr codeName="Sheet3"/>
  <dimension ref="A1:D34"/>
  <sheetViews>
    <sheetView topLeftCell="A15" workbookViewId="0">
      <selection activeCell="F32" sqref="F32"/>
    </sheetView>
  </sheetViews>
  <sheetFormatPr defaultRowHeight="14.25" x14ac:dyDescent="0.45"/>
  <cols>
    <col min="1" max="1" width="12.73046875" style="1" customWidth="1"/>
    <col min="2" max="2" width="48.86328125" customWidth="1"/>
    <col min="3" max="3" width="9" style="2"/>
    <col min="4" max="4" width="9.86328125" style="2" bestFit="1" customWidth="1"/>
  </cols>
  <sheetData>
    <row r="1" spans="1:3" x14ac:dyDescent="0.45">
      <c r="A1" s="4" t="s">
        <v>11</v>
      </c>
      <c r="B1" s="4" t="s">
        <v>12</v>
      </c>
      <c r="C1" s="5" t="s">
        <v>13</v>
      </c>
    </row>
    <row r="2" spans="1:3" x14ac:dyDescent="0.45">
      <c r="A2" s="1" t="s">
        <v>14</v>
      </c>
      <c r="B2" s="3" t="s">
        <v>15</v>
      </c>
      <c r="C2" s="2">
        <v>103</v>
      </c>
    </row>
    <row r="3" spans="1:3" x14ac:dyDescent="0.45">
      <c r="A3" s="1" t="s">
        <v>16</v>
      </c>
      <c r="B3" s="6" t="s">
        <v>17</v>
      </c>
      <c r="C3" s="2">
        <v>69</v>
      </c>
    </row>
    <row r="4" spans="1:3" x14ac:dyDescent="0.45">
      <c r="A4" s="1" t="s">
        <v>18</v>
      </c>
      <c r="B4" s="8" t="s">
        <v>19</v>
      </c>
      <c r="C4" s="2">
        <v>11.99</v>
      </c>
    </row>
    <row r="5" spans="1:3" ht="28.5" x14ac:dyDescent="0.45">
      <c r="A5" s="9" t="s">
        <v>20</v>
      </c>
      <c r="B5" s="3" t="s">
        <v>21</v>
      </c>
      <c r="C5" s="2">
        <v>240</v>
      </c>
    </row>
    <row r="6" spans="1:3" ht="28.5" x14ac:dyDescent="0.45">
      <c r="A6" s="9" t="s">
        <v>22</v>
      </c>
      <c r="B6" s="3" t="s">
        <v>23</v>
      </c>
      <c r="C6" s="2">
        <v>150</v>
      </c>
    </row>
    <row r="7" spans="1:3" ht="28.5" x14ac:dyDescent="0.45">
      <c r="A7" s="9" t="s">
        <v>24</v>
      </c>
      <c r="B7" s="3" t="s">
        <v>25</v>
      </c>
    </row>
    <row r="8" spans="1:3" ht="28.5" x14ac:dyDescent="0.45">
      <c r="A8" s="9" t="s">
        <v>26</v>
      </c>
      <c r="B8" s="3" t="s">
        <v>27</v>
      </c>
    </row>
    <row r="10" spans="1:3" x14ac:dyDescent="0.45">
      <c r="A10" s="4" t="s">
        <v>28</v>
      </c>
    </row>
    <row r="11" spans="1:3" ht="28.5" x14ac:dyDescent="0.45">
      <c r="A11" s="1">
        <v>701</v>
      </c>
      <c r="B11" s="3" t="s">
        <v>29</v>
      </c>
      <c r="C11" s="2">
        <v>399.99</v>
      </c>
    </row>
    <row r="12" spans="1:3" x14ac:dyDescent="0.45">
      <c r="A12" s="1">
        <v>401</v>
      </c>
    </row>
    <row r="13" spans="1:3" ht="28.5" x14ac:dyDescent="0.45">
      <c r="A13" s="1">
        <v>601</v>
      </c>
      <c r="B13" s="3" t="s">
        <v>30</v>
      </c>
      <c r="C13" s="2">
        <v>187.49</v>
      </c>
    </row>
    <row r="14" spans="1:3" x14ac:dyDescent="0.45">
      <c r="B14" s="3"/>
    </row>
    <row r="15" spans="1:3" ht="57" x14ac:dyDescent="0.45">
      <c r="A15" s="4" t="s">
        <v>31</v>
      </c>
      <c r="B15" s="3" t="s">
        <v>32</v>
      </c>
      <c r="C15" s="2">
        <v>696.96</v>
      </c>
    </row>
    <row r="17" spans="1:4" x14ac:dyDescent="0.45">
      <c r="A17" s="4" t="s">
        <v>33</v>
      </c>
    </row>
    <row r="18" spans="1:4" x14ac:dyDescent="0.45">
      <c r="A18" s="1" t="s">
        <v>34</v>
      </c>
      <c r="B18" s="3" t="s">
        <v>35</v>
      </c>
      <c r="C18" s="2" t="s">
        <v>36</v>
      </c>
    </row>
    <row r="19" spans="1:4" x14ac:dyDescent="0.45">
      <c r="A19" s="1" t="s">
        <v>37</v>
      </c>
      <c r="B19" s="3" t="s">
        <v>38</v>
      </c>
      <c r="C19" s="2" t="s">
        <v>36</v>
      </c>
    </row>
    <row r="22" spans="1:4" x14ac:dyDescent="0.45">
      <c r="A22" s="4" t="s">
        <v>39</v>
      </c>
    </row>
    <row r="23" spans="1:4" x14ac:dyDescent="0.45">
      <c r="A23" s="1" t="s">
        <v>40</v>
      </c>
      <c r="C23" s="2" t="s">
        <v>36</v>
      </c>
    </row>
    <row r="25" spans="1:4" x14ac:dyDescent="0.45">
      <c r="A25" s="4" t="s">
        <v>52</v>
      </c>
    </row>
    <row r="26" spans="1:4" ht="28.5" x14ac:dyDescent="0.45">
      <c r="A26" t="s">
        <v>41</v>
      </c>
      <c r="B26" s="3" t="s">
        <v>42</v>
      </c>
      <c r="C26" t="s">
        <v>43</v>
      </c>
      <c r="D26" s="2">
        <v>1500</v>
      </c>
    </row>
    <row r="27" spans="1:4" x14ac:dyDescent="0.45">
      <c r="A27"/>
      <c r="C27" t="s">
        <v>44</v>
      </c>
      <c r="D27" s="2">
        <v>1500</v>
      </c>
    </row>
    <row r="28" spans="1:4" x14ac:dyDescent="0.45">
      <c r="A28"/>
      <c r="C28"/>
    </row>
    <row r="29" spans="1:4" ht="42.75" x14ac:dyDescent="0.45">
      <c r="A29" t="s">
        <v>45</v>
      </c>
      <c r="B29" s="3" t="s">
        <v>46</v>
      </c>
      <c r="C29"/>
      <c r="D29" s="2">
        <v>121.77</v>
      </c>
    </row>
    <row r="30" spans="1:4" x14ac:dyDescent="0.45">
      <c r="A30"/>
      <c r="C30"/>
    </row>
    <row r="31" spans="1:4" x14ac:dyDescent="0.45">
      <c r="A31"/>
      <c r="C31"/>
    </row>
    <row r="32" spans="1:4" ht="42.75" x14ac:dyDescent="0.45">
      <c r="A32" s="7" t="s">
        <v>47</v>
      </c>
      <c r="B32" s="3" t="s">
        <v>48</v>
      </c>
      <c r="C32"/>
      <c r="D32" s="2">
        <v>25.95</v>
      </c>
    </row>
    <row r="33" spans="1:4" x14ac:dyDescent="0.45">
      <c r="A33"/>
      <c r="C33"/>
    </row>
    <row r="34" spans="1:4" ht="28.5" x14ac:dyDescent="0.45">
      <c r="A34" t="s">
        <v>49</v>
      </c>
      <c r="B34" s="3" t="s">
        <v>50</v>
      </c>
      <c r="C34"/>
      <c r="D34" s="2">
        <v>78.98</v>
      </c>
    </row>
  </sheetData>
  <hyperlinks>
    <hyperlink ref="B11" r:id="rId1" xr:uid="{8C35A9B2-A5E2-40D4-8601-69C883934378}"/>
    <hyperlink ref="B2" r:id="rId2" xr:uid="{BFE270CB-1B54-48B1-95AD-1CB6DF64B8BC}"/>
    <hyperlink ref="B3" r:id="rId3" xr:uid="{45A13682-1BD5-4C1B-895B-CD46C4B453FD}"/>
    <hyperlink ref="B13" r:id="rId4" xr:uid="{2F1609A2-9F96-41D0-8B8E-BB505929198A}"/>
    <hyperlink ref="B18" r:id="rId5" xr:uid="{C22BF9FB-2EBE-4C64-8720-DB84F24E229C}"/>
    <hyperlink ref="B19" r:id="rId6" xr:uid="{6A80B3C6-DD92-49A1-A5C4-35D1D9F4DD86}"/>
    <hyperlink ref="B4" r:id="rId7" xr:uid="{FD4191EF-0690-4D57-A51F-9DF83C316BFD}"/>
    <hyperlink ref="B15" r:id="rId8" xr:uid="{BAEC2A10-A60D-426A-B3C5-74BD534F3BFD}"/>
    <hyperlink ref="B7" r:id="rId9" xr:uid="{863D2EA4-A947-46D1-8427-9373DDD8CF14}"/>
    <hyperlink ref="B8" r:id="rId10" xr:uid="{ED1EA06D-3B38-496A-807D-EEBA489A7DE1}"/>
    <hyperlink ref="B26" r:id="rId11" xr:uid="{E3692C46-E01B-4DD5-83DE-745DD3CFE8D9}"/>
    <hyperlink ref="B29" r:id="rId12" xr:uid="{BAE35F60-3425-4E46-A473-9457C44B93A1}"/>
    <hyperlink ref="B32" r:id="rId13" xr:uid="{83377089-0B15-4B79-8E73-94CF50713B9B}"/>
    <hyperlink ref="B34" r:id="rId14" xr:uid="{FC9DF202-69E4-4165-89DB-E366BC1C0BB9}"/>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Service Member Request Form</vt:lpstr>
      <vt:lpstr>TD notes</vt:lpstr>
      <vt:lpstr>Links and costs</vt:lpstr>
      <vt:lpstr>'Service Member Request Form'!Print_Area</vt:lpstr>
    </vt:vector>
  </TitlesOfParts>
  <Manager/>
  <Company>EXCEL MADE EASY</Company>
  <LinksUpToDate>false</LinksUpToDate>
  <SharedDoc>false</SharedDoc>
  <HyperlinkBase>www.excelmadeeasy.com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ExcelMadeEasy</dc:creator>
  <cp:keywords/>
  <dc:description/>
  <cp:lastModifiedBy>Adina Erridge</cp:lastModifiedBy>
  <cp:revision/>
  <dcterms:created xsi:type="dcterms:W3CDTF">2014-11-24T15:08:28Z</dcterms:created>
  <dcterms:modified xsi:type="dcterms:W3CDTF">2024-02-20T22:09:06Z</dcterms:modified>
  <cp:category/>
  <cp:contentStatus/>
</cp:coreProperties>
</file>